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Kornelija\Desktop\"/>
    </mc:Choice>
  </mc:AlternateContent>
  <xr:revisionPtr revIDLastSave="0" documentId="13_ncr:1_{647A3095-931B-46B7-97F7-8C63C9316D6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Lapas1" sheetId="1" r:id="rId1"/>
  </sheets>
  <definedNames>
    <definedName name="_xlnm._FilterDatabase" localSheetId="0" hidden="1">Lapas1!$A$4:$O$4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9Pz3aSEEJ4IGwFUryoErDjLMJ3xSU+KKhsp7pj7ZbMc="/>
    </ext>
  </extLst>
</workbook>
</file>

<file path=xl/calcChain.xml><?xml version="1.0" encoding="utf-8"?>
<calcChain xmlns="http://schemas.openxmlformats.org/spreadsheetml/2006/main">
  <c r="J170" i="1" l="1"/>
  <c r="J107" i="1"/>
  <c r="J126" i="1"/>
  <c r="J117" i="1"/>
  <c r="J114" i="1"/>
  <c r="J164" i="1"/>
  <c r="J167" i="1"/>
  <c r="J161" i="1"/>
  <c r="J158" i="1"/>
  <c r="J155" i="1"/>
  <c r="J151" i="1"/>
  <c r="J148" i="1"/>
  <c r="J145" i="1"/>
  <c r="J142" i="1"/>
  <c r="J139" i="1"/>
  <c r="J136" i="1"/>
  <c r="J133" i="1"/>
  <c r="J123" i="1"/>
  <c r="J120" i="1"/>
  <c r="J110" i="1"/>
  <c r="J103" i="1"/>
  <c r="J100" i="1"/>
  <c r="J97" i="1"/>
  <c r="J94" i="1"/>
  <c r="J90" i="1"/>
  <c r="J87" i="1"/>
  <c r="J82" i="1"/>
  <c r="J79" i="1"/>
  <c r="J76" i="1"/>
  <c r="J70" i="1"/>
  <c r="J67" i="1"/>
  <c r="J61" i="1"/>
  <c r="J58" i="1"/>
  <c r="J55" i="1"/>
  <c r="J52" i="1"/>
  <c r="J49" i="1"/>
  <c r="J46" i="1"/>
  <c r="J43" i="1"/>
  <c r="J40" i="1"/>
  <c r="J37" i="1"/>
  <c r="J34" i="1"/>
  <c r="J31" i="1"/>
  <c r="J28" i="1"/>
  <c r="J25" i="1"/>
  <c r="J22" i="1"/>
  <c r="J19" i="1"/>
  <c r="J16" i="1"/>
  <c r="J13" i="1"/>
  <c r="J10" i="1"/>
  <c r="J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54" authorId="0" shapeId="0" xr:uid="{00000000-0006-0000-0000-000001000000}">
      <text>
        <r>
          <rPr>
            <sz val="11"/>
            <color theme="1"/>
            <rFont val="aptos narrow"/>
            <scheme val="minor"/>
          </rPr>
          <t>======
ID#AAABG5Ll7pE
Kornelija T (Sausainis su šokoladu)    (2024-02-19 06:58:41)
gla pabandom per CPO pirkti?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" roundtripDataSignature="AMtx7miKZcIY9OF4JEknR/zii2L4YPTMMw=="/>
    </ext>
  </extLst>
</comments>
</file>

<file path=xl/sharedStrings.xml><?xml version="1.0" encoding="utf-8"?>
<sst xmlns="http://schemas.openxmlformats.org/spreadsheetml/2006/main" count="842" uniqueCount="314">
  <si>
    <t>VŠĮ LIETUVOS ANTIDOPINGO AGENTŪRA 2024 M.  PLANUOJAMŲ VYKDYTI VIEŠŲJŲ PIRKIMŲ PLANAS</t>
  </si>
  <si>
    <t>PATVIRTINTA</t>
  </si>
  <si>
    <t>Eil.Nr.</t>
  </si>
  <si>
    <t>Pavadinimas</t>
  </si>
  <si>
    <t>Pirkimo objekto rūšis (prekės, paslaugos, darbai)</t>
  </si>
  <si>
    <t>BVPŽ kodas</t>
  </si>
  <si>
    <t>Pirkimų grupė (prekėms pagal pirmus 3 arba 5 BVPŽ kodus, paslaugos pagal pirmus 3 BVPŽ kodus, išsskyrus išimtis)</t>
  </si>
  <si>
    <t>Pirkimo būdas</t>
  </si>
  <si>
    <t>PVM %</t>
  </si>
  <si>
    <t>Kiekis</t>
  </si>
  <si>
    <t>Matavimo vienetai</t>
  </si>
  <si>
    <t>Planuojamų sudaryti sutarčių vertė be PVM, Eur</t>
  </si>
  <si>
    <t>Sutartis sudaroma raštu/žodžiu</t>
  </si>
  <si>
    <t>Planuojama pirkimo pradžia ketvirčiais</t>
  </si>
  <si>
    <t>Sutarties trukmė mėn.</t>
  </si>
  <si>
    <t>Pirkimo būdo pasirinkimo pagrindimas (Mažos vertės pirkimų tvarkos aprašas (Aprašas) arba Viešųjų pirkimų įstatymo (VPĮ))</t>
  </si>
  <si>
    <t>Pastabos (pirkimo būdas, CVP IS; CPO, VPĮ 23 str. VPĮ 24 str.ir kt.)</t>
  </si>
  <si>
    <t>031  Skintos gėlės.</t>
  </si>
  <si>
    <t>1</t>
  </si>
  <si>
    <t xml:space="preserve">Gėlės </t>
  </si>
  <si>
    <t>Prekės</t>
  </si>
  <si>
    <t>03121200-7</t>
  </si>
  <si>
    <t>031</t>
  </si>
  <si>
    <t xml:space="preserve">Neskelbiama apklausa </t>
  </si>
  <si>
    <t>pagal poreikį</t>
  </si>
  <si>
    <t>Vnt.</t>
  </si>
  <si>
    <t>Sutartis sudaroma žodžiu, prekės perkamos  pagal poreikį</t>
  </si>
  <si>
    <t>I; II; III; IV</t>
  </si>
  <si>
    <t>Aprašo 24.2.1. p.</t>
  </si>
  <si>
    <t>Mažos vertės pirkimas</t>
  </si>
  <si>
    <t>Bendra pirkimų grupės vertė be PVM</t>
  </si>
  <si>
    <t>091  Nafta.</t>
  </si>
  <si>
    <t>2</t>
  </si>
  <si>
    <t>Degalai</t>
  </si>
  <si>
    <t>09132000-3</t>
  </si>
  <si>
    <t>091</t>
  </si>
  <si>
    <t>CPO</t>
  </si>
  <si>
    <t>Sutartis raštu</t>
  </si>
  <si>
    <t>159  Gėrimai, tabakas ir susiję produktai.</t>
  </si>
  <si>
    <t>3</t>
  </si>
  <si>
    <t>Nealkoholiniai gėrimai, reikalingi sportininkams testuoti</t>
  </si>
  <si>
    <t>15980000 - 1</t>
  </si>
  <si>
    <t>159</t>
  </si>
  <si>
    <t>Sutartis sudaroma žodžiu, prekės perkamos  pagal poreikį metų eigoje</t>
  </si>
  <si>
    <t>181 Profesiniai drabužiai, specialūs darbo drabužiai ir jų priedai.</t>
  </si>
  <si>
    <t>4</t>
  </si>
  <si>
    <t>Asmeninės apsaugos priemonės (specializuota apranga)</t>
  </si>
  <si>
    <t>18143000 - 3</t>
  </si>
  <si>
    <t>181</t>
  </si>
  <si>
    <t>21</t>
  </si>
  <si>
    <t>185 Papuošalai, rankiniai laikrodžiai ir susiję dirbiniai.</t>
  </si>
  <si>
    <t>5</t>
  </si>
  <si>
    <t xml:space="preserve">Dovanos, suvenyrai, reklaminiai gaminiai </t>
  </si>
  <si>
    <t>18530000 - 3</t>
  </si>
  <si>
    <t>185</t>
  </si>
  <si>
    <t>I;II;III;IV</t>
  </si>
  <si>
    <t>12</t>
  </si>
  <si>
    <t>221 Spausdinto knygos, brošiūros ir lankstinukai.</t>
  </si>
  <si>
    <t>6</t>
  </si>
  <si>
    <t>Elektroninių leidinių prenumerata (Teisės aktų gidas)</t>
  </si>
  <si>
    <t>Paslauga</t>
  </si>
  <si>
    <t>22120000-7</t>
  </si>
  <si>
    <t>Sutartis sudaroma žodžiu, paslaugos perkamos  pagal poreikį metų eigoje</t>
  </si>
  <si>
    <t>228 Popieriniai arba kartoniniai žurnalai, apskaitos knygos, segtuvai, blankai ir kiti spausdinti raštinės reikmenys.</t>
  </si>
  <si>
    <t>7</t>
  </si>
  <si>
    <t xml:space="preserve">30192700-8 </t>
  </si>
  <si>
    <t>302 Kompiuterinė įranga ir reikmenys.</t>
  </si>
  <si>
    <t>8</t>
  </si>
  <si>
    <t>Kompiuterinė įranga ir reikmenys (toneriai)</t>
  </si>
  <si>
    <t>30200000 - 1</t>
  </si>
  <si>
    <t>322 Radiotelefonijos, radiotelegrafijos, radijo arba televizijos signalų siųstuvai.</t>
  </si>
  <si>
    <t>9</t>
  </si>
  <si>
    <t>Mobilieji telefonai</t>
  </si>
  <si>
    <t>32250000 - 0</t>
  </si>
  <si>
    <t>341 Motorinės transporto priemonė.</t>
  </si>
  <si>
    <t>10</t>
  </si>
  <si>
    <t>Automobilio nuoma</t>
  </si>
  <si>
    <t>34111000 - 8</t>
  </si>
  <si>
    <t>341</t>
  </si>
  <si>
    <t>Sutartis bus sudaroma raštu</t>
  </si>
  <si>
    <t>IV</t>
  </si>
  <si>
    <t>384 Fizinių savybių nustatymo prietaisai.</t>
  </si>
  <si>
    <t>11</t>
  </si>
  <si>
    <t>Skaitmeniniai refraktometrai</t>
  </si>
  <si>
    <t>38410000 - 2</t>
  </si>
  <si>
    <t>384</t>
  </si>
  <si>
    <t>397  Buitiniai prietaisai.</t>
  </si>
  <si>
    <t>Šaldymo konteineriai kraujo transportavimui</t>
  </si>
  <si>
    <t>39711100 - 0</t>
  </si>
  <si>
    <t>487 Programinės įrangos paketų paslaugų programos.</t>
  </si>
  <si>
    <t>13</t>
  </si>
  <si>
    <t>Antivirusinių programinių įrangų paketai</t>
  </si>
  <si>
    <t>48761000-0</t>
  </si>
  <si>
    <t>411 Natūralus vanduo.</t>
  </si>
  <si>
    <t>14</t>
  </si>
  <si>
    <t>41110000-3</t>
  </si>
  <si>
    <t>I</t>
  </si>
  <si>
    <t>480 Programinės įrangos paketai ir informacinės sistemos.</t>
  </si>
  <si>
    <t>15</t>
  </si>
  <si>
    <t>Programinių įrangų paslaugos (elektroninių pažymėjimų platformos paslaugos, m.parašo paslaugos ir kt.)</t>
  </si>
  <si>
    <t>48000000-8</t>
  </si>
  <si>
    <t>480</t>
  </si>
  <si>
    <t>331 Medicinos įranga.</t>
  </si>
  <si>
    <t>16</t>
  </si>
  <si>
    <t xml:space="preserve">Testavimui skirtos (WADA akredituotos) įrangos įsigijimas </t>
  </si>
  <si>
    <t>33100000-1</t>
  </si>
  <si>
    <t>349 Transporto bilietai.</t>
  </si>
  <si>
    <t>17</t>
  </si>
  <si>
    <t>Kelionių paslaugos (aviabilietai)</t>
  </si>
  <si>
    <t>Paslaugos</t>
  </si>
  <si>
    <t>34980000-0</t>
  </si>
  <si>
    <t>351 Avariniai ir apsaugos įrenginiai.</t>
  </si>
  <si>
    <t>18</t>
  </si>
  <si>
    <t>Nešiojamas gesintuvas /pirmos pagalbos vaistinėlė</t>
  </si>
  <si>
    <t>35111320-4</t>
  </si>
  <si>
    <t>391 Baldai.</t>
  </si>
  <si>
    <t>19</t>
  </si>
  <si>
    <t xml:space="preserve">Biuro baldai </t>
  </si>
  <si>
    <t>39100000-3</t>
  </si>
  <si>
    <t>395 Tekstilės dirbiniai</t>
  </si>
  <si>
    <t>20</t>
  </si>
  <si>
    <t>Tekstilės gaminiai</t>
  </si>
  <si>
    <t xml:space="preserve">paslaugos </t>
  </si>
  <si>
    <t>39500000-7</t>
  </si>
  <si>
    <t>395</t>
  </si>
  <si>
    <t>mėn.</t>
  </si>
  <si>
    <t>I, II, III, IV</t>
  </si>
  <si>
    <t>398 Valikliai ir poliravimo priemonės</t>
  </si>
  <si>
    <t>Automobilių priežiūros priemonės</t>
  </si>
  <si>
    <t>39831500-1</t>
  </si>
  <si>
    <t>398</t>
  </si>
  <si>
    <t>22</t>
  </si>
  <si>
    <t>482 Interneto ir intraneto programinės įrangos paketai</t>
  </si>
  <si>
    <t>23</t>
  </si>
  <si>
    <t>Licencijų įsigijimas (zoom ir kt.)</t>
  </si>
  <si>
    <t>48221000-3</t>
  </si>
  <si>
    <t>482</t>
  </si>
  <si>
    <t xml:space="preserve">488 Serveriai </t>
  </si>
  <si>
    <t>24</t>
  </si>
  <si>
    <t xml:space="preserve">Tinklo serveriai </t>
  </si>
  <si>
    <t>488</t>
  </si>
  <si>
    <t>501 Automobilių plovimo ir panašios paslaugos.</t>
  </si>
  <si>
    <t>25</t>
  </si>
  <si>
    <t xml:space="preserve">Automobilio plovimo paslaugos </t>
  </si>
  <si>
    <t>50112300-6</t>
  </si>
  <si>
    <t>503 Biurų įrangos priežiūra ir remontas.</t>
  </si>
  <si>
    <t>26</t>
  </si>
  <si>
    <t>Įrangos remonto paslaugos</t>
  </si>
  <si>
    <t>50310000-1</t>
  </si>
  <si>
    <t>553 Restoranų ir maisto tiekimo paslaugos.</t>
  </si>
  <si>
    <t>27</t>
  </si>
  <si>
    <t>Viešojo maitinimo paslaugos</t>
  </si>
  <si>
    <t>55300000 - 3</t>
  </si>
  <si>
    <t>601 Kelių transporto paslaugos.</t>
  </si>
  <si>
    <t>28</t>
  </si>
  <si>
    <t>Taksi / pavežėjimo paslaugos</t>
  </si>
  <si>
    <t>60120000 - 5</t>
  </si>
  <si>
    <t>Viešojo transporto paslaugos</t>
  </si>
  <si>
    <t>60112000 - 6</t>
  </si>
  <si>
    <t>Sutartis sudaroma raštu, paslaugos perkamos  pagal poreikį metų eigoje</t>
  </si>
  <si>
    <t>635 Kelionių agentūrų, kelionių operatorių ir pagalbinės turizmo paslaugos.</t>
  </si>
  <si>
    <t>30</t>
  </si>
  <si>
    <t>Kelionių agentūrų paslaugos</t>
  </si>
  <si>
    <t>63510000 - 7</t>
  </si>
  <si>
    <t>I,II,III,IV</t>
  </si>
  <si>
    <t>641  Pašto ir kurjerių paslaugos.</t>
  </si>
  <si>
    <t>31</t>
  </si>
  <si>
    <t>Siuntų/skubių siuntų paslaugos</t>
  </si>
  <si>
    <t>64121200-2</t>
  </si>
  <si>
    <t>Supaprastintas atviras pirkimas</t>
  </si>
  <si>
    <t>Sutartis sudaroma raštu</t>
  </si>
  <si>
    <t>II</t>
  </si>
  <si>
    <t xml:space="preserve">VPĮ 4 str. 2 d. </t>
  </si>
  <si>
    <t>Supaprastintas pirkimas (vykdomas per CVP IS)</t>
  </si>
  <si>
    <t>32</t>
  </si>
  <si>
    <t>642 Telekomunikacijų paslaugos.</t>
  </si>
  <si>
    <t>33</t>
  </si>
  <si>
    <t xml:space="preserve">	Telefono ryšio ir duomenų perdavimo paslaugos</t>
  </si>
  <si>
    <t>64210000 - 1</t>
  </si>
  <si>
    <t>665  Draudimo ir pensijų paslaugos.</t>
  </si>
  <si>
    <t>`</t>
  </si>
  <si>
    <t>34</t>
  </si>
  <si>
    <t>Vadovų, vadovaujančių asmenų ir darbuotojų veiklos civilinės atsakomybės draudimas bei atsakomybės, kylančios dėl viešųjų pirkimų procedūrų pažeidimo draudimas</t>
  </si>
  <si>
    <t>66510000 - 8</t>
  </si>
  <si>
    <t>Sutartis bus (draudimo poliusas) raštu</t>
  </si>
  <si>
    <t>702 Negyvenamojo nekilojamojo turto nuomos ar lizingo paslaugos.</t>
  </si>
  <si>
    <t>35</t>
  </si>
  <si>
    <t>70220000-9</t>
  </si>
  <si>
    <t>702</t>
  </si>
  <si>
    <t>Aprašo 24.2.6.</t>
  </si>
  <si>
    <t>71319 Ekspertų paslaugos.</t>
  </si>
  <si>
    <t>36</t>
  </si>
  <si>
    <t>Disciplinarinės komisijos narių veiklos apmokėjimo paslaugos</t>
  </si>
  <si>
    <t> 71319000-7</t>
  </si>
  <si>
    <t>71319</t>
  </si>
  <si>
    <t>37</t>
  </si>
  <si>
    <t>Dopingo kontrolės pareigūnų paslaugos</t>
  </si>
  <si>
    <t>Sutartys bus sudaromos raštu, pirkimai bus vykdomi metų eigoje, sutarties vertė neviršys            5 000,00 Eur be PVM</t>
  </si>
  <si>
    <t>Mažos vertės pirkimai</t>
  </si>
  <si>
    <t>722 Programinės įrangos programavimo ir konsultacinės paslaugos.</t>
  </si>
  <si>
    <t>Mokymų programinės įrangos kūrimo paslaugos</t>
  </si>
  <si>
    <t>72212931-4</t>
  </si>
  <si>
    <t>38</t>
  </si>
  <si>
    <t>72267000 - 4</t>
  </si>
  <si>
    <t>39</t>
  </si>
  <si>
    <t>Kompiuterių palaikymo ir konsultacinės paslaugos</t>
  </si>
  <si>
    <t>72600000-6</t>
  </si>
  <si>
    <t>726</t>
  </si>
  <si>
    <t>724 Interneto domenų vardai.</t>
  </si>
  <si>
    <t>40</t>
  </si>
  <si>
    <t>Domenas</t>
  </si>
  <si>
    <t>72417000-6</t>
  </si>
  <si>
    <t>724</t>
  </si>
  <si>
    <t xml:space="preserve">III, IV </t>
  </si>
  <si>
    <t>793 Rinkos ir ekonominiai tyrimai; apklausos ir statistika.</t>
  </si>
  <si>
    <t>41</t>
  </si>
  <si>
    <t>Rinkos ir ekonominiai tyrimai; apklausos ir statistika</t>
  </si>
  <si>
    <t>79300000-7</t>
  </si>
  <si>
    <t>793</t>
  </si>
  <si>
    <t>42</t>
  </si>
  <si>
    <t>794 Verslo ir valdymo konsultacinės bei susijusios paslaugos.</t>
  </si>
  <si>
    <t xml:space="preserve">Disciplinarinės ir vaistų komisijos narių veiklos paslaugos / kitos teisinė ar atstovavimo palaugos </t>
  </si>
  <si>
    <t>43</t>
  </si>
  <si>
    <t> 79212300  </t>
  </si>
  <si>
    <t>792</t>
  </si>
  <si>
    <t>795 Pagalbinės biuro paslaugos.</t>
  </si>
  <si>
    <t>44</t>
  </si>
  <si>
    <t>79530000-8 Vertimo raštu paslaugos.
79540000-1 Vertimo žodžiu paslaugos</t>
  </si>
  <si>
    <t>45</t>
  </si>
  <si>
    <t>Neskelbiama apklausa</t>
  </si>
  <si>
    <t>799 Įvairios verslo ir su verslu susijusios paslaugos.</t>
  </si>
  <si>
    <t>46</t>
  </si>
  <si>
    <t>Archyvavimo paslaugos</t>
  </si>
  <si>
    <t>79995100-6</t>
  </si>
  <si>
    <t>799</t>
  </si>
  <si>
    <t>47</t>
  </si>
  <si>
    <t>Įvairios verslo ir su verslu susijusios paslaugos</t>
  </si>
  <si>
    <t>79900000-3</t>
  </si>
  <si>
    <t>803 Aukštojo mokslo paslaugos.</t>
  </si>
  <si>
    <t>48</t>
  </si>
  <si>
    <t>Kvalifikacijos kėlimo seminarai, mokymai</t>
  </si>
  <si>
    <t>80340000 - 9</t>
  </si>
  <si>
    <t xml:space="preserve">Aprašo 24.2.16. </t>
  </si>
  <si>
    <t>851 Sveikatos priežiūros paslaugos.</t>
  </si>
  <si>
    <t>49</t>
  </si>
  <si>
    <t>WADA akredituotų laboratorijų teikiamos paslaugos</t>
  </si>
  <si>
    <t>85145000 - 7</t>
  </si>
  <si>
    <t>851</t>
  </si>
  <si>
    <t>Tarptautinis atviras pirkimas</t>
  </si>
  <si>
    <t>VPĮ 4 str. 1 d. 1 p.</t>
  </si>
  <si>
    <t>Tarptautinis pirkimas (vykdomas per CVP IS)</t>
  </si>
  <si>
    <t>725 Su kompiuteriais susijusios paslaugos.</t>
  </si>
  <si>
    <t>Programinės įrangos skirtos testavimui, naudojimosi paslaugos</t>
  </si>
  <si>
    <t>72500000 - 0</t>
  </si>
  <si>
    <t>905 Su atliekomis susijusios paslaugos.</t>
  </si>
  <si>
    <t>Medicininių atliekų utilizavimo paslaugos</t>
  </si>
  <si>
    <t>90524000 - 6</t>
  </si>
  <si>
    <t>905</t>
  </si>
  <si>
    <t>551  Viešbučių paslaugos.</t>
  </si>
  <si>
    <t>Viešbučių paslaugos</t>
  </si>
  <si>
    <t>55100000-1</t>
  </si>
  <si>
    <t>551</t>
  </si>
  <si>
    <t>751 Administravimo paslaugos.</t>
  </si>
  <si>
    <t xml:space="preserve">Administravimo paslaugų įsigijimas </t>
  </si>
  <si>
    <t>75100000-7</t>
  </si>
  <si>
    <t>751</t>
  </si>
  <si>
    <t>III</t>
  </si>
  <si>
    <t>798 Spausdinimo paslaugos.</t>
  </si>
  <si>
    <t>Spausdinimo ir kitos paslaugos</t>
  </si>
  <si>
    <t>79800000-2</t>
  </si>
  <si>
    <t>798</t>
  </si>
  <si>
    <t>79822200-4</t>
  </si>
  <si>
    <t>val.</t>
  </si>
  <si>
    <t>791  Teisinės paslaugos.</t>
  </si>
  <si>
    <t>79100000-5</t>
  </si>
  <si>
    <t>791</t>
  </si>
  <si>
    <t>vnt.</t>
  </si>
  <si>
    <t>805 Apmokymo paslaugos.</t>
  </si>
  <si>
    <t xml:space="preserve">Darbuotojų mokymo paslaugos  </t>
  </si>
  <si>
    <t>80511000-9</t>
  </si>
  <si>
    <t>805</t>
  </si>
  <si>
    <t>Aprašo 24.2.16.</t>
  </si>
  <si>
    <t>Finansinės atskaitomybės rengimo paslaugos</t>
  </si>
  <si>
    <t>Raštinės reikmenys</t>
  </si>
  <si>
    <t>Sutartis sudaroma žodžiu, prekės perkamos  pagal poreikį metų eigoje, vieno užsakymo suma neviršys 10 000,00 Eur</t>
  </si>
  <si>
    <t xml:space="preserve"> IV</t>
  </si>
  <si>
    <t>Teisinės paslaugos</t>
  </si>
  <si>
    <t> 63712400-7</t>
  </si>
  <si>
    <t>637 Pagalbinės antžeminio, vandens ir oro transporto paslaugos.</t>
  </si>
  <si>
    <t>Automobilio parkavimo paslauga</t>
  </si>
  <si>
    <t>637</t>
  </si>
  <si>
    <t>726 Kompiuterių palaikymo ir konsultacinės paslaugos.</t>
  </si>
  <si>
    <t>792 Apskaitos, auditoir fiskalinėspaslaugos.</t>
  </si>
  <si>
    <t>Patalpų nuoma (salė ir kitos patalpos)</t>
  </si>
  <si>
    <t>92620000-3</t>
  </si>
  <si>
    <t>926 Sportinėspaslaugos.</t>
  </si>
  <si>
    <t xml:space="preserve">Fotografo, video paslaugos </t>
  </si>
  <si>
    <t>Informacijos tvarkymo ir pranešimų apie sutartas varžybas informacinės sistemos sukūrimo ir diegimo galimybės ir galimybių studijos parengimo paslaugos</t>
  </si>
  <si>
    <t>71241000-9</t>
  </si>
  <si>
    <t>71241 Galimybių studijos, konsultavimo paslaugos, analizė.</t>
  </si>
  <si>
    <t>79416000-3</t>
  </si>
  <si>
    <t>Viešųjų ryšių paslaugos</t>
  </si>
  <si>
    <t>71241</t>
  </si>
  <si>
    <t>794</t>
  </si>
  <si>
    <t>926</t>
  </si>
  <si>
    <t xml:space="preserve">Geriamasis vanduo ir vandens aparato nuoma </t>
  </si>
  <si>
    <t>Vertimo raštu/žodžiu paslaugos</t>
  </si>
  <si>
    <t>Miesto ir tolimojo susisiekimo autobusų nuoma su vairuotoju</t>
  </si>
  <si>
    <t>III;IV</t>
  </si>
  <si>
    <t xml:space="preserve">29 </t>
  </si>
  <si>
    <r>
      <t>Dokumentų valdymo sistemos</t>
    </r>
    <r>
      <rPr>
        <b/>
        <sz val="10"/>
        <color rgb="FF000000"/>
        <rFont val="Times New Roman"/>
        <family val="1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>priežiūros ir naudotojų aptarnavimo paslaugos, kitų apskaitai naudojamų programų įsigijimo ar aptarnavimo paslaugos</t>
    </r>
  </si>
  <si>
    <t>II; III</t>
  </si>
  <si>
    <t>50</t>
  </si>
  <si>
    <t xml:space="preserve">VšĮ Lietuvos antidopingo agentūros                                direktoriaus   2024 m. d. įsakymu Nr. V-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</si>
</sst>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aptos narrow"/>
      <scheme val="minor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theme="1"/>
      <name val="Aptos narrow"/>
    </font>
    <font>
      <sz val="11"/>
      <color theme="1"/>
      <name val="Times New Roman"/>
    </font>
    <font>
      <sz val="11"/>
      <color theme="1"/>
      <name val="Arial"/>
    </font>
    <font>
      <sz val="11"/>
      <color rgb="FFFF0000"/>
      <name val="Arial"/>
    </font>
    <font>
      <sz val="11"/>
      <color rgb="FF000000"/>
      <name val="Arial"/>
    </font>
    <font>
      <sz val="11"/>
      <color rgb="FF000000"/>
      <name val="Aptos narrow"/>
    </font>
    <font>
      <sz val="12"/>
      <color rgb="FF2E0927"/>
      <name val="&quot;Open Sans&quot;"/>
    </font>
    <font>
      <sz val="11"/>
      <color rgb="FFFF0000"/>
      <name val="Aptos narrow"/>
    </font>
    <font>
      <sz val="11"/>
      <color rgb="FFFF0000"/>
      <name val="aptos narrow"/>
      <scheme val="minor"/>
    </font>
    <font>
      <sz val="9"/>
      <color rgb="FFFF0000"/>
      <name val="Calibri"/>
      <family val="2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aptos narrow"/>
      <scheme val="minor"/>
    </font>
    <font>
      <sz val="10"/>
      <color rgb="FF000000"/>
      <name val="Times New Roman"/>
      <family val="1"/>
      <charset val="186"/>
    </font>
    <font>
      <sz val="10"/>
      <color theme="1"/>
      <name val="Aptos narrow"/>
    </font>
    <font>
      <sz val="10"/>
      <name val="aptos narrow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2E0927"/>
      <name val="Times New Roman"/>
      <family val="1"/>
      <charset val="186"/>
    </font>
    <font>
      <sz val="10"/>
      <color rgb="FF020202"/>
      <name val="Times New Roman"/>
      <family val="1"/>
      <charset val="186"/>
    </font>
    <font>
      <sz val="10"/>
      <color rgb="FFFF0000"/>
      <name val="Aptos narrow"/>
    </font>
    <font>
      <sz val="10"/>
      <color rgb="FF020202"/>
      <name val="Times"/>
      <family val="1"/>
    </font>
    <font>
      <sz val="10"/>
      <color theme="1"/>
      <name val="Aptos Narrow"/>
      <family val="2"/>
    </font>
    <font>
      <sz val="10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E699"/>
        <bgColor rgb="FFFFE699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1" fillId="3" borderId="3" xfId="0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/>
    <xf numFmtId="0" fontId="5" fillId="0" borderId="0" xfId="0" applyFont="1"/>
    <xf numFmtId="0" fontId="6" fillId="0" borderId="0" xfId="0" applyFont="1"/>
    <xf numFmtId="0" fontId="2" fillId="0" borderId="16" xfId="0" applyFont="1" applyBorder="1" applyAlignment="1">
      <alignment horizontal="center" vertical="center" wrapText="1"/>
    </xf>
    <xf numFmtId="0" fontId="3" fillId="0" borderId="3" xfId="0" applyFont="1" applyBorder="1"/>
    <xf numFmtId="49" fontId="4" fillId="0" borderId="8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0" fillId="8" borderId="0" xfId="0" applyFill="1"/>
    <xf numFmtId="0" fontId="3" fillId="0" borderId="0" xfId="0" applyFont="1" applyAlignment="1">
      <alignment horizontal="center" wrapText="1"/>
    </xf>
    <xf numFmtId="0" fontId="12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top"/>
    </xf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15" fillId="0" borderId="0" xfId="0" applyFont="1" applyAlignment="1">
      <alignment horizontal="left" vertical="center" wrapText="1"/>
    </xf>
    <xf numFmtId="1" fontId="15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2" fontId="13" fillId="6" borderId="1" xfId="0" applyNumberFormat="1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2" fontId="15" fillId="5" borderId="9" xfId="0" applyNumberFormat="1" applyFont="1" applyFill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2" fontId="13" fillId="6" borderId="14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2" fontId="15" fillId="0" borderId="10" xfId="0" applyNumberFormat="1" applyFont="1" applyBorder="1" applyAlignment="1">
      <alignment horizontal="center" vertical="center" wrapText="1"/>
    </xf>
    <xf numFmtId="2" fontId="13" fillId="6" borderId="15" xfId="0" applyNumberFormat="1" applyFont="1" applyFill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2" fontId="15" fillId="0" borderId="8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2" fontId="20" fillId="6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49" fontId="15" fillId="0" borderId="16" xfId="0" applyNumberFormat="1" applyFont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2" fontId="19" fillId="3" borderId="1" xfId="0" applyNumberFormat="1" applyFont="1" applyFill="1" applyBorder="1" applyAlignment="1">
      <alignment horizontal="center" vertical="center" wrapText="1"/>
    </xf>
    <xf numFmtId="49" fontId="15" fillId="6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49" fontId="19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2" fontId="19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49" fontId="15" fillId="5" borderId="7" xfId="0" applyNumberFormat="1" applyFont="1" applyFill="1" applyBorder="1" applyAlignment="1">
      <alignment horizontal="center" vertical="center" wrapText="1"/>
    </xf>
    <xf numFmtId="2" fontId="13" fillId="6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 wrapText="1"/>
    </xf>
    <xf numFmtId="0" fontId="16" fillId="3" borderId="3" xfId="0" applyFont="1" applyFill="1" applyBorder="1"/>
    <xf numFmtId="49" fontId="15" fillId="0" borderId="4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9" fontId="21" fillId="5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49" fontId="15" fillId="3" borderId="1" xfId="0" applyNumberFormat="1" applyFont="1" applyFill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 wrapText="1"/>
    </xf>
    <xf numFmtId="0" fontId="2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49" fontId="13" fillId="6" borderId="4" xfId="0" applyNumberFormat="1" applyFont="1" applyFill="1" applyBorder="1" applyAlignment="1">
      <alignment horizontal="right" vertical="center" wrapText="1"/>
    </xf>
    <xf numFmtId="0" fontId="17" fillId="0" borderId="5" xfId="0" applyFont="1" applyBorder="1"/>
    <xf numFmtId="0" fontId="17" fillId="0" borderId="6" xfId="0" applyFont="1" applyBorder="1"/>
    <xf numFmtId="49" fontId="15" fillId="6" borderId="4" xfId="0" applyNumberFormat="1" applyFont="1" applyFill="1" applyBorder="1" applyAlignment="1">
      <alignment horizontal="center" vertical="center" wrapText="1"/>
    </xf>
    <xf numFmtId="49" fontId="13" fillId="4" borderId="4" xfId="0" applyNumberFormat="1" applyFont="1" applyFill="1" applyBorder="1" applyAlignment="1">
      <alignment horizontal="left" vertical="center" wrapText="1"/>
    </xf>
    <xf numFmtId="0" fontId="20" fillId="6" borderId="11" xfId="0" applyFont="1" applyFill="1" applyBorder="1" applyAlignment="1">
      <alignment horizontal="right" vertical="center" wrapText="1"/>
    </xf>
    <xf numFmtId="0" fontId="17" fillId="0" borderId="12" xfId="0" applyFont="1" applyBorder="1"/>
    <xf numFmtId="0" fontId="17" fillId="0" borderId="13" xfId="0" applyFont="1" applyBorder="1"/>
    <xf numFmtId="0" fontId="20" fillId="4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vertical="center" wrapText="1"/>
    </xf>
    <xf numFmtId="49" fontId="20" fillId="6" borderId="4" xfId="0" applyNumberFormat="1" applyFont="1" applyFill="1" applyBorder="1" applyAlignment="1">
      <alignment horizontal="right" vertical="center" wrapText="1"/>
    </xf>
    <xf numFmtId="49" fontId="20" fillId="4" borderId="4" xfId="0" applyNumberFormat="1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right" vertical="center"/>
    </xf>
    <xf numFmtId="0" fontId="17" fillId="0" borderId="5" xfId="0" applyFont="1" applyBorder="1" applyAlignment="1">
      <alignment wrapText="1"/>
    </xf>
    <xf numFmtId="0" fontId="17" fillId="0" borderId="6" xfId="0" applyFont="1" applyBorder="1" applyAlignment="1">
      <alignment wrapText="1"/>
    </xf>
    <xf numFmtId="49" fontId="13" fillId="7" borderId="4" xfId="0" applyNumberFormat="1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right"/>
    </xf>
    <xf numFmtId="0" fontId="15" fillId="6" borderId="4" xfId="0" applyFont="1" applyFill="1" applyBorder="1" applyAlignment="1">
      <alignment horizontal="center" vertical="center"/>
    </xf>
    <xf numFmtId="49" fontId="15" fillId="6" borderId="4" xfId="0" applyNumberFormat="1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49" fontId="2" fillId="5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1057275</xdr:colOff>
      <xdr:row>115</xdr:row>
      <xdr:rowOff>47625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eviesiejipirkimai.lt/index.php?option=com_vptpublic&amp;task=sutartys&amp;Itemid=109&amp;filter_show=1&amp;filter_limit=10&amp;filter_authority=antidopingo&amp;filter_cpv=80511000-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cvpp.lt/index.php?option=com_vptpublic&amp;task=sutartys&amp;Itemid=109&amp;filter_show=1&amp;filter_limit=10&amp;filter_cpv=41110000-3" TargetMode="External"/><Relationship Id="rId1" Type="http://schemas.openxmlformats.org/officeDocument/2006/relationships/hyperlink" Target="http://www.cvpp.lt/index.php?option=com_vptpublic&amp;task=sutartys&amp;Itemid=109&amp;filter_show=1&amp;filter_limit=10&amp;filter_cpv=41110000-3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viesiejipirkimai.lt/index.php?option=com_vptpublic&amp;task=sutartys&amp;Itemid=109&amp;filter_show=1&amp;filter_limit=10&amp;filter_authority=antidopingo&amp;filter_cpv=63712400-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P990"/>
  <sheetViews>
    <sheetView tabSelected="1" topLeftCell="A84" zoomScaleNormal="100" workbookViewId="0">
      <selection activeCell="D86" sqref="D86"/>
    </sheetView>
  </sheetViews>
  <sheetFormatPr defaultColWidth="12.6328125" defaultRowHeight="15" customHeight="1"/>
  <cols>
    <col min="1" max="1" width="9.08984375" customWidth="1"/>
    <col min="2" max="2" width="13.6328125" customWidth="1"/>
    <col min="3" max="3" width="12.90625" customWidth="1"/>
    <col min="4" max="4" width="10.26953125" customWidth="1"/>
    <col min="5" max="5" width="16.6328125" customWidth="1"/>
    <col min="6" max="6" width="6.90625" customWidth="1"/>
    <col min="7" max="7" width="7.453125" customWidth="1"/>
    <col min="8" max="8" width="8.90625" customWidth="1"/>
    <col min="9" max="9" width="9.1796875" customWidth="1"/>
    <col min="10" max="10" width="12.1796875" customWidth="1"/>
    <col min="11" max="11" width="12.36328125" customWidth="1"/>
    <col min="12" max="12" width="9.6328125" customWidth="1"/>
    <col min="13" max="13" width="7.36328125" customWidth="1"/>
    <col min="14" max="14" width="15.6328125" customWidth="1"/>
    <col min="15" max="15" width="8.08984375" style="103" customWidth="1"/>
    <col min="16" max="16" width="23.1796875" customWidth="1"/>
    <col min="17" max="26" width="9.08984375" customWidth="1"/>
  </cols>
  <sheetData>
    <row r="1" spans="1:26" ht="13.5" customHeight="1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20"/>
      <c r="O1" s="22"/>
      <c r="P1" s="23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22"/>
      <c r="B2" s="24"/>
      <c r="C2" s="24"/>
      <c r="D2" s="25"/>
      <c r="E2" s="26"/>
      <c r="F2" s="22"/>
      <c r="G2" s="22"/>
      <c r="H2" s="22"/>
      <c r="I2" s="22"/>
      <c r="J2" s="22"/>
      <c r="K2" s="24" t="s">
        <v>1</v>
      </c>
      <c r="L2" s="22"/>
      <c r="M2" s="22"/>
      <c r="N2" s="22"/>
      <c r="O2" s="22"/>
      <c r="P2" s="23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0.65" customHeight="1">
      <c r="A3" s="22"/>
      <c r="B3" s="24"/>
      <c r="C3" s="24"/>
      <c r="D3" s="25"/>
      <c r="E3" s="26"/>
      <c r="F3" s="22"/>
      <c r="G3" s="22"/>
      <c r="H3" s="22"/>
      <c r="I3" s="22"/>
      <c r="J3" s="22"/>
      <c r="K3" s="118" t="s">
        <v>313</v>
      </c>
      <c r="L3" s="117"/>
      <c r="M3" s="117"/>
      <c r="N3" s="24"/>
      <c r="O3" s="22"/>
      <c r="P3" s="23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2" customHeight="1">
      <c r="A4" s="27" t="s">
        <v>2</v>
      </c>
      <c r="B4" s="27" t="s">
        <v>3</v>
      </c>
      <c r="C4" s="27" t="s">
        <v>4</v>
      </c>
      <c r="D4" s="28" t="s">
        <v>5</v>
      </c>
      <c r="E4" s="29" t="s">
        <v>6</v>
      </c>
      <c r="F4" s="27" t="s">
        <v>7</v>
      </c>
      <c r="G4" s="27" t="s">
        <v>8</v>
      </c>
      <c r="H4" s="27" t="s">
        <v>9</v>
      </c>
      <c r="I4" s="27" t="s">
        <v>10</v>
      </c>
      <c r="J4" s="27" t="s">
        <v>11</v>
      </c>
      <c r="K4" s="27" t="s">
        <v>12</v>
      </c>
      <c r="L4" s="27" t="s">
        <v>13</v>
      </c>
      <c r="M4" s="27" t="s">
        <v>14</v>
      </c>
      <c r="N4" s="27" t="s">
        <v>15</v>
      </c>
      <c r="O4" s="27" t="s">
        <v>16</v>
      </c>
      <c r="P4" s="23"/>
      <c r="Q4" s="3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111" t="s">
        <v>17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9"/>
      <c r="P5" s="23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85.75" customHeight="1">
      <c r="A6" s="30" t="s">
        <v>18</v>
      </c>
      <c r="B6" s="30" t="s">
        <v>19</v>
      </c>
      <c r="C6" s="31" t="s">
        <v>20</v>
      </c>
      <c r="D6" s="32" t="s">
        <v>21</v>
      </c>
      <c r="E6" s="33" t="s">
        <v>22</v>
      </c>
      <c r="F6" s="31" t="s">
        <v>23</v>
      </c>
      <c r="G6" s="31">
        <v>21</v>
      </c>
      <c r="H6" s="31" t="s">
        <v>24</v>
      </c>
      <c r="I6" s="31" t="s">
        <v>25</v>
      </c>
      <c r="J6" s="34">
        <v>500</v>
      </c>
      <c r="K6" s="30" t="s">
        <v>26</v>
      </c>
      <c r="L6" s="30" t="s">
        <v>27</v>
      </c>
      <c r="M6" s="31">
        <v>12</v>
      </c>
      <c r="N6" s="35" t="s">
        <v>28</v>
      </c>
      <c r="O6" s="31" t="s">
        <v>29</v>
      </c>
      <c r="P6" s="37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107" t="s">
        <v>30</v>
      </c>
      <c r="B7" s="108"/>
      <c r="C7" s="108"/>
      <c r="D7" s="108"/>
      <c r="E7" s="108"/>
      <c r="F7" s="108"/>
      <c r="G7" s="108"/>
      <c r="H7" s="108"/>
      <c r="I7" s="109"/>
      <c r="J7" s="38">
        <f>SUM(J6)</f>
        <v>500</v>
      </c>
      <c r="K7" s="110"/>
      <c r="L7" s="108"/>
      <c r="M7" s="108"/>
      <c r="N7" s="108"/>
      <c r="O7" s="109"/>
      <c r="P7" s="23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111" t="s">
        <v>31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9"/>
      <c r="P8" s="23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72" customHeight="1">
      <c r="A9" s="33" t="s">
        <v>32</v>
      </c>
      <c r="B9" s="39" t="s">
        <v>33</v>
      </c>
      <c r="C9" s="40" t="s">
        <v>20</v>
      </c>
      <c r="D9" s="41" t="s">
        <v>34</v>
      </c>
      <c r="E9" s="33" t="s">
        <v>35</v>
      </c>
      <c r="F9" s="40" t="s">
        <v>36</v>
      </c>
      <c r="G9" s="40">
        <v>21</v>
      </c>
      <c r="H9" s="40" t="s">
        <v>24</v>
      </c>
      <c r="I9" s="33" t="s">
        <v>25</v>
      </c>
      <c r="J9" s="42">
        <v>2000</v>
      </c>
      <c r="K9" s="43" t="s">
        <v>37</v>
      </c>
      <c r="L9" s="43" t="s">
        <v>27</v>
      </c>
      <c r="M9" s="44">
        <v>12</v>
      </c>
      <c r="N9" s="35" t="s">
        <v>28</v>
      </c>
      <c r="O9" s="44" t="s">
        <v>36</v>
      </c>
      <c r="P9" s="23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112" t="s">
        <v>30</v>
      </c>
      <c r="B10" s="113"/>
      <c r="C10" s="113"/>
      <c r="D10" s="113"/>
      <c r="E10" s="113"/>
      <c r="F10" s="113"/>
      <c r="G10" s="113"/>
      <c r="H10" s="113"/>
      <c r="I10" s="114"/>
      <c r="J10" s="45">
        <f>SUM(J9)</f>
        <v>2000</v>
      </c>
      <c r="K10" s="110"/>
      <c r="L10" s="108"/>
      <c r="M10" s="108"/>
      <c r="N10" s="108"/>
      <c r="O10" s="109"/>
      <c r="P10" s="23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111" t="s">
        <v>38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9"/>
      <c r="P11" s="23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63" customHeight="1">
      <c r="A12" s="33" t="s">
        <v>39</v>
      </c>
      <c r="B12" s="39" t="s">
        <v>40</v>
      </c>
      <c r="C12" s="40" t="s">
        <v>20</v>
      </c>
      <c r="D12" s="41" t="s">
        <v>41</v>
      </c>
      <c r="E12" s="33" t="s">
        <v>42</v>
      </c>
      <c r="F12" s="40" t="s">
        <v>23</v>
      </c>
      <c r="G12" s="40">
        <v>21</v>
      </c>
      <c r="H12" s="40" t="s">
        <v>24</v>
      </c>
      <c r="I12" s="33" t="s">
        <v>25</v>
      </c>
      <c r="J12" s="42">
        <v>5000</v>
      </c>
      <c r="K12" s="43" t="s">
        <v>43</v>
      </c>
      <c r="L12" s="43" t="s">
        <v>27</v>
      </c>
      <c r="M12" s="44">
        <v>12</v>
      </c>
      <c r="N12" s="35" t="s">
        <v>28</v>
      </c>
      <c r="O12" s="31" t="s">
        <v>29</v>
      </c>
      <c r="P12" s="23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>
      <c r="A13" s="112" t="s">
        <v>30</v>
      </c>
      <c r="B13" s="113"/>
      <c r="C13" s="113"/>
      <c r="D13" s="113"/>
      <c r="E13" s="113"/>
      <c r="F13" s="113"/>
      <c r="G13" s="113"/>
      <c r="H13" s="113"/>
      <c r="I13" s="114"/>
      <c r="J13" s="45">
        <f>SUM(J12)</f>
        <v>5000</v>
      </c>
      <c r="K13" s="110"/>
      <c r="L13" s="108"/>
      <c r="M13" s="108"/>
      <c r="N13" s="108"/>
      <c r="O13" s="109"/>
      <c r="P13" s="23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115" t="s">
        <v>44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9"/>
      <c r="P14" s="23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67.25" customHeight="1">
      <c r="A15" s="33" t="s">
        <v>45</v>
      </c>
      <c r="B15" s="46" t="s">
        <v>46</v>
      </c>
      <c r="C15" s="33" t="s">
        <v>20</v>
      </c>
      <c r="D15" s="41" t="s">
        <v>47</v>
      </c>
      <c r="E15" s="33" t="s">
        <v>48</v>
      </c>
      <c r="F15" s="40" t="s">
        <v>23</v>
      </c>
      <c r="G15" s="33" t="s">
        <v>49</v>
      </c>
      <c r="H15" s="40" t="s">
        <v>24</v>
      </c>
      <c r="I15" s="33" t="s">
        <v>25</v>
      </c>
      <c r="J15" s="47">
        <v>1000</v>
      </c>
      <c r="K15" s="43" t="s">
        <v>43</v>
      </c>
      <c r="L15" s="43" t="s">
        <v>27</v>
      </c>
      <c r="M15" s="44">
        <v>12</v>
      </c>
      <c r="N15" s="35" t="s">
        <v>28</v>
      </c>
      <c r="O15" s="31" t="s">
        <v>29</v>
      </c>
      <c r="P15" s="23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>
      <c r="A16" s="112" t="s">
        <v>30</v>
      </c>
      <c r="B16" s="113"/>
      <c r="C16" s="113"/>
      <c r="D16" s="113"/>
      <c r="E16" s="113"/>
      <c r="F16" s="113"/>
      <c r="G16" s="113"/>
      <c r="H16" s="113"/>
      <c r="I16" s="114"/>
      <c r="J16" s="48">
        <f>SUM(J15)</f>
        <v>1000</v>
      </c>
      <c r="K16" s="110"/>
      <c r="L16" s="108"/>
      <c r="M16" s="108"/>
      <c r="N16" s="108"/>
      <c r="O16" s="109"/>
      <c r="P16" s="23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>
      <c r="A17" s="115" t="s">
        <v>50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9"/>
      <c r="P17" s="23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70.75" customHeight="1">
      <c r="A18" s="33" t="s">
        <v>51</v>
      </c>
      <c r="B18" s="49" t="s">
        <v>52</v>
      </c>
      <c r="C18" s="33" t="s">
        <v>20</v>
      </c>
      <c r="D18" s="50" t="s">
        <v>53</v>
      </c>
      <c r="E18" s="33" t="s">
        <v>54</v>
      </c>
      <c r="F18" s="40" t="s">
        <v>23</v>
      </c>
      <c r="G18" s="33" t="s">
        <v>49</v>
      </c>
      <c r="H18" s="40" t="s">
        <v>24</v>
      </c>
      <c r="I18" s="51" t="s">
        <v>25</v>
      </c>
      <c r="J18" s="51">
        <v>5000</v>
      </c>
      <c r="K18" s="43" t="s">
        <v>43</v>
      </c>
      <c r="L18" s="40" t="s">
        <v>55</v>
      </c>
      <c r="M18" s="33" t="s">
        <v>56</v>
      </c>
      <c r="N18" s="35" t="s">
        <v>28</v>
      </c>
      <c r="O18" s="31" t="s">
        <v>29</v>
      </c>
      <c r="P18" s="23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>
      <c r="A19" s="107" t="s">
        <v>30</v>
      </c>
      <c r="B19" s="108"/>
      <c r="C19" s="108"/>
      <c r="D19" s="108"/>
      <c r="E19" s="108"/>
      <c r="F19" s="108"/>
      <c r="G19" s="108"/>
      <c r="H19" s="108"/>
      <c r="I19" s="109"/>
      <c r="J19" s="38">
        <f>SUM(J18)</f>
        <v>5000</v>
      </c>
      <c r="K19" s="110"/>
      <c r="L19" s="108"/>
      <c r="M19" s="108"/>
      <c r="N19" s="108"/>
      <c r="O19" s="109"/>
      <c r="P19" s="23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>
      <c r="A20" s="111" t="s">
        <v>57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9"/>
      <c r="P20" s="23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61.25" customHeight="1">
      <c r="A21" s="52" t="s">
        <v>58</v>
      </c>
      <c r="B21" s="52" t="s">
        <v>59</v>
      </c>
      <c r="C21" s="53" t="s">
        <v>60</v>
      </c>
      <c r="D21" s="53" t="s">
        <v>61</v>
      </c>
      <c r="E21" s="54">
        <v>221</v>
      </c>
      <c r="F21" s="55" t="s">
        <v>23</v>
      </c>
      <c r="G21" s="55">
        <v>21</v>
      </c>
      <c r="H21" s="55" t="s">
        <v>24</v>
      </c>
      <c r="I21" s="55" t="s">
        <v>25</v>
      </c>
      <c r="J21" s="56">
        <v>100</v>
      </c>
      <c r="K21" s="30" t="s">
        <v>62</v>
      </c>
      <c r="L21" s="52" t="s">
        <v>55</v>
      </c>
      <c r="M21" s="52" t="s">
        <v>56</v>
      </c>
      <c r="N21" s="35" t="s">
        <v>28</v>
      </c>
      <c r="O21" s="31" t="s">
        <v>29</v>
      </c>
      <c r="P21" s="23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>
      <c r="A22" s="119" t="s">
        <v>30</v>
      </c>
      <c r="B22" s="108"/>
      <c r="C22" s="108"/>
      <c r="D22" s="108"/>
      <c r="E22" s="108"/>
      <c r="F22" s="108"/>
      <c r="G22" s="108"/>
      <c r="H22" s="108"/>
      <c r="I22" s="109"/>
      <c r="J22" s="57">
        <f>SUM(J21)</f>
        <v>100</v>
      </c>
      <c r="K22" s="110"/>
      <c r="L22" s="108"/>
      <c r="M22" s="108"/>
      <c r="N22" s="108"/>
      <c r="O22" s="109"/>
      <c r="P22" s="23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>
      <c r="A23" s="111" t="s">
        <v>63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9"/>
      <c r="P23" s="23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79.75" customHeight="1">
      <c r="A24" s="52" t="s">
        <v>64</v>
      </c>
      <c r="B24" s="55" t="s">
        <v>283</v>
      </c>
      <c r="C24" s="53" t="s">
        <v>20</v>
      </c>
      <c r="D24" s="53" t="s">
        <v>65</v>
      </c>
      <c r="E24" s="54">
        <v>301</v>
      </c>
      <c r="F24" s="55" t="s">
        <v>23</v>
      </c>
      <c r="G24" s="55">
        <v>21</v>
      </c>
      <c r="H24" s="55" t="s">
        <v>24</v>
      </c>
      <c r="I24" s="55" t="s">
        <v>25</v>
      </c>
      <c r="J24" s="56">
        <v>5000</v>
      </c>
      <c r="K24" s="30" t="s">
        <v>43</v>
      </c>
      <c r="L24" s="52" t="s">
        <v>55</v>
      </c>
      <c r="M24" s="52" t="s">
        <v>56</v>
      </c>
      <c r="N24" s="35" t="s">
        <v>28</v>
      </c>
      <c r="O24" s="31" t="s">
        <v>29</v>
      </c>
      <c r="P24" s="23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>
      <c r="A25" s="119" t="s">
        <v>30</v>
      </c>
      <c r="B25" s="108"/>
      <c r="C25" s="108"/>
      <c r="D25" s="108"/>
      <c r="E25" s="108"/>
      <c r="F25" s="108"/>
      <c r="G25" s="108"/>
      <c r="H25" s="108"/>
      <c r="I25" s="109"/>
      <c r="J25" s="57">
        <f>SUM(J24)</f>
        <v>5000</v>
      </c>
      <c r="K25" s="110"/>
      <c r="L25" s="108"/>
      <c r="M25" s="108"/>
      <c r="N25" s="108"/>
      <c r="O25" s="109"/>
      <c r="P25" s="23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>
      <c r="A26" s="120" t="s">
        <v>66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9"/>
      <c r="P26" s="23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82.75" customHeight="1">
      <c r="A27" s="52" t="s">
        <v>67</v>
      </c>
      <c r="B27" s="55" t="s">
        <v>68</v>
      </c>
      <c r="C27" s="53" t="s">
        <v>20</v>
      </c>
      <c r="D27" s="55" t="s">
        <v>69</v>
      </c>
      <c r="E27" s="54">
        <v>302</v>
      </c>
      <c r="F27" s="55" t="s">
        <v>23</v>
      </c>
      <c r="G27" s="55">
        <v>21</v>
      </c>
      <c r="H27" s="55" t="s">
        <v>24</v>
      </c>
      <c r="I27" s="52" t="s">
        <v>25</v>
      </c>
      <c r="J27" s="56">
        <v>7000</v>
      </c>
      <c r="K27" s="52" t="s">
        <v>43</v>
      </c>
      <c r="L27" s="52" t="s">
        <v>55</v>
      </c>
      <c r="M27" s="52" t="s">
        <v>56</v>
      </c>
      <c r="N27" s="35" t="s">
        <v>28</v>
      </c>
      <c r="O27" s="31" t="s">
        <v>29</v>
      </c>
      <c r="P27" s="49"/>
      <c r="Q27" s="10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119" t="s">
        <v>30</v>
      </c>
      <c r="B28" s="108"/>
      <c r="C28" s="108"/>
      <c r="D28" s="108"/>
      <c r="E28" s="108"/>
      <c r="F28" s="108"/>
      <c r="G28" s="108"/>
      <c r="H28" s="108"/>
      <c r="I28" s="109"/>
      <c r="J28" s="38">
        <f>SUM(J27)</f>
        <v>7000</v>
      </c>
      <c r="K28" s="110"/>
      <c r="L28" s="108"/>
      <c r="M28" s="108"/>
      <c r="N28" s="108"/>
      <c r="O28" s="109"/>
      <c r="P28" s="23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120" t="s">
        <v>70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9"/>
      <c r="P29" s="23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69.650000000000006" customHeight="1">
      <c r="A30" s="30" t="s">
        <v>71</v>
      </c>
      <c r="B30" s="36" t="s">
        <v>72</v>
      </c>
      <c r="C30" s="36" t="s">
        <v>20</v>
      </c>
      <c r="D30" s="36" t="s">
        <v>73</v>
      </c>
      <c r="E30" s="58">
        <v>322</v>
      </c>
      <c r="F30" s="31" t="s">
        <v>23</v>
      </c>
      <c r="G30" s="30" t="s">
        <v>49</v>
      </c>
      <c r="H30" s="31" t="s">
        <v>24</v>
      </c>
      <c r="I30" s="30" t="s">
        <v>25</v>
      </c>
      <c r="J30" s="59">
        <v>5000</v>
      </c>
      <c r="K30" s="30" t="s">
        <v>43</v>
      </c>
      <c r="L30" s="30" t="s">
        <v>55</v>
      </c>
      <c r="M30" s="30" t="s">
        <v>56</v>
      </c>
      <c r="N30" s="35" t="s">
        <v>28</v>
      </c>
      <c r="O30" s="31" t="s">
        <v>29</v>
      </c>
      <c r="P30" s="60"/>
      <c r="Q30" s="11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119" t="s">
        <v>30</v>
      </c>
      <c r="B31" s="108"/>
      <c r="C31" s="108"/>
      <c r="D31" s="108"/>
      <c r="E31" s="108"/>
      <c r="F31" s="108"/>
      <c r="G31" s="108"/>
      <c r="H31" s="108"/>
      <c r="I31" s="109"/>
      <c r="J31" s="38">
        <f>SUM(J30)</f>
        <v>5000</v>
      </c>
      <c r="K31" s="110"/>
      <c r="L31" s="108"/>
      <c r="M31" s="108"/>
      <c r="N31" s="108"/>
      <c r="O31" s="109"/>
      <c r="P31" s="23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120" t="s">
        <v>74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9"/>
      <c r="P32" s="23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64.25" customHeight="1">
      <c r="A33" s="61" t="s">
        <v>75</v>
      </c>
      <c r="B33" s="62" t="s">
        <v>76</v>
      </c>
      <c r="C33" s="61" t="s">
        <v>20</v>
      </c>
      <c r="D33" s="62" t="s">
        <v>77</v>
      </c>
      <c r="E33" s="61" t="s">
        <v>78</v>
      </c>
      <c r="F33" s="63" t="s">
        <v>23</v>
      </c>
      <c r="G33" s="63">
        <v>21</v>
      </c>
      <c r="H33" s="61" t="s">
        <v>18</v>
      </c>
      <c r="I33" s="61" t="s">
        <v>25</v>
      </c>
      <c r="J33" s="64">
        <v>7000</v>
      </c>
      <c r="K33" s="61" t="s">
        <v>79</v>
      </c>
      <c r="L33" s="61" t="s">
        <v>80</v>
      </c>
      <c r="M33" s="61" t="s">
        <v>56</v>
      </c>
      <c r="N33" s="35" t="s">
        <v>28</v>
      </c>
      <c r="O33" s="31" t="s">
        <v>29</v>
      </c>
      <c r="P33" s="23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65"/>
      <c r="B34" s="121" t="s">
        <v>30</v>
      </c>
      <c r="C34" s="108"/>
      <c r="D34" s="108"/>
      <c r="E34" s="108"/>
      <c r="F34" s="108"/>
      <c r="G34" s="108"/>
      <c r="H34" s="108"/>
      <c r="I34" s="109"/>
      <c r="J34" s="38">
        <f>SUM(J33)</f>
        <v>7000</v>
      </c>
      <c r="K34" s="110"/>
      <c r="L34" s="108"/>
      <c r="M34" s="108"/>
      <c r="N34" s="108"/>
      <c r="O34" s="109"/>
      <c r="P34" s="23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7.399999999999999" customHeight="1">
      <c r="A35" s="111" t="s">
        <v>81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9"/>
      <c r="P35" s="23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72.650000000000006" customHeight="1">
      <c r="A36" s="30" t="s">
        <v>82</v>
      </c>
      <c r="B36" s="66" t="s">
        <v>83</v>
      </c>
      <c r="C36" s="30" t="s">
        <v>20</v>
      </c>
      <c r="D36" s="30" t="s">
        <v>84</v>
      </c>
      <c r="E36" s="30" t="s">
        <v>85</v>
      </c>
      <c r="F36" s="31" t="s">
        <v>23</v>
      </c>
      <c r="G36" s="30" t="s">
        <v>49</v>
      </c>
      <c r="H36" s="31" t="s">
        <v>24</v>
      </c>
      <c r="I36" s="59" t="s">
        <v>25</v>
      </c>
      <c r="J36" s="59">
        <v>1000</v>
      </c>
      <c r="K36" s="30" t="s">
        <v>43</v>
      </c>
      <c r="L36" s="31" t="s">
        <v>55</v>
      </c>
      <c r="M36" s="30" t="s">
        <v>56</v>
      </c>
      <c r="N36" s="35" t="s">
        <v>28</v>
      </c>
      <c r="O36" s="31" t="s">
        <v>29</v>
      </c>
      <c r="P36" s="23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07" t="s">
        <v>30</v>
      </c>
      <c r="B37" s="108"/>
      <c r="C37" s="108"/>
      <c r="D37" s="108"/>
      <c r="E37" s="108"/>
      <c r="F37" s="108"/>
      <c r="G37" s="108"/>
      <c r="H37" s="108"/>
      <c r="I37" s="109"/>
      <c r="J37" s="38">
        <f>SUM(J36)</f>
        <v>1000</v>
      </c>
      <c r="K37" s="110"/>
      <c r="L37" s="108"/>
      <c r="M37" s="108"/>
      <c r="N37" s="108"/>
      <c r="O37" s="109"/>
      <c r="P37" s="23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11" t="s">
        <v>86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9"/>
      <c r="P38" s="23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69.650000000000006" customHeight="1">
      <c r="A39" s="30" t="s">
        <v>56</v>
      </c>
      <c r="B39" s="67" t="s">
        <v>87</v>
      </c>
      <c r="C39" s="36" t="s">
        <v>20</v>
      </c>
      <c r="D39" s="31" t="s">
        <v>88</v>
      </c>
      <c r="E39" s="31">
        <v>397</v>
      </c>
      <c r="F39" s="31" t="s">
        <v>23</v>
      </c>
      <c r="G39" s="31">
        <v>21</v>
      </c>
      <c r="H39" s="31" t="s">
        <v>24</v>
      </c>
      <c r="I39" s="31" t="s">
        <v>25</v>
      </c>
      <c r="J39" s="59">
        <v>2000</v>
      </c>
      <c r="K39" s="30" t="s">
        <v>43</v>
      </c>
      <c r="L39" s="31" t="s">
        <v>55</v>
      </c>
      <c r="M39" s="30" t="s">
        <v>56</v>
      </c>
      <c r="N39" s="35" t="s">
        <v>28</v>
      </c>
      <c r="O39" s="31" t="s">
        <v>29</v>
      </c>
      <c r="P39" s="6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07" t="s">
        <v>30</v>
      </c>
      <c r="B40" s="108"/>
      <c r="C40" s="108"/>
      <c r="D40" s="108"/>
      <c r="E40" s="108"/>
      <c r="F40" s="108"/>
      <c r="G40" s="108"/>
      <c r="H40" s="108"/>
      <c r="I40" s="109"/>
      <c r="J40" s="38">
        <f>SUM(J39)</f>
        <v>2000</v>
      </c>
      <c r="K40" s="110"/>
      <c r="L40" s="108"/>
      <c r="M40" s="108"/>
      <c r="N40" s="108"/>
      <c r="O40" s="109"/>
      <c r="P40" s="23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11" t="s">
        <v>89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9"/>
      <c r="P41" s="23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70.5" customHeight="1">
      <c r="A42" s="69" t="s">
        <v>90</v>
      </c>
      <c r="B42" s="63" t="s">
        <v>91</v>
      </c>
      <c r="C42" s="70" t="s">
        <v>20</v>
      </c>
      <c r="D42" s="70" t="s">
        <v>92</v>
      </c>
      <c r="E42" s="71">
        <v>487</v>
      </c>
      <c r="F42" s="71" t="s">
        <v>23</v>
      </c>
      <c r="G42" s="71">
        <v>21</v>
      </c>
      <c r="H42" s="71" t="s">
        <v>24</v>
      </c>
      <c r="I42" s="71" t="s">
        <v>25</v>
      </c>
      <c r="J42" s="72">
        <v>2000</v>
      </c>
      <c r="K42" s="30" t="s">
        <v>43</v>
      </c>
      <c r="L42" s="71" t="s">
        <v>55</v>
      </c>
      <c r="M42" s="71">
        <v>12</v>
      </c>
      <c r="N42" s="35" t="s">
        <v>28</v>
      </c>
      <c r="O42" s="31" t="s">
        <v>29</v>
      </c>
      <c r="P42" s="37"/>
      <c r="Q42" s="1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07" t="s">
        <v>30</v>
      </c>
      <c r="B43" s="108"/>
      <c r="C43" s="108"/>
      <c r="D43" s="108"/>
      <c r="E43" s="108"/>
      <c r="F43" s="108"/>
      <c r="G43" s="108"/>
      <c r="H43" s="108"/>
      <c r="I43" s="109"/>
      <c r="J43" s="38">
        <f>SUM(J42)</f>
        <v>2000</v>
      </c>
      <c r="K43" s="110"/>
      <c r="L43" s="108"/>
      <c r="M43" s="108"/>
      <c r="N43" s="108"/>
      <c r="O43" s="109"/>
      <c r="P43" s="23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11" t="s">
        <v>93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9"/>
      <c r="P44" s="23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46.75" customHeight="1">
      <c r="A45" s="30" t="s">
        <v>94</v>
      </c>
      <c r="B45" s="73" t="s">
        <v>305</v>
      </c>
      <c r="C45" s="36" t="s">
        <v>20</v>
      </c>
      <c r="D45" s="74" t="s">
        <v>95</v>
      </c>
      <c r="E45" s="31">
        <v>411</v>
      </c>
      <c r="F45" s="31" t="s">
        <v>23</v>
      </c>
      <c r="G45" s="31">
        <v>21</v>
      </c>
      <c r="H45" s="73">
        <v>1</v>
      </c>
      <c r="I45" s="31" t="s">
        <v>25</v>
      </c>
      <c r="J45" s="72">
        <v>2000</v>
      </c>
      <c r="K45" s="30" t="s">
        <v>37</v>
      </c>
      <c r="L45" s="31" t="s">
        <v>96</v>
      </c>
      <c r="M45" s="31">
        <v>12</v>
      </c>
      <c r="N45" s="35" t="s">
        <v>28</v>
      </c>
      <c r="O45" s="31" t="s">
        <v>29</v>
      </c>
      <c r="P45" s="23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07" t="s">
        <v>30</v>
      </c>
      <c r="B46" s="108"/>
      <c r="C46" s="108"/>
      <c r="D46" s="108"/>
      <c r="E46" s="108"/>
      <c r="F46" s="108"/>
      <c r="G46" s="108"/>
      <c r="H46" s="108"/>
      <c r="I46" s="109"/>
      <c r="J46" s="38">
        <f>SUM(J45)</f>
        <v>2000</v>
      </c>
      <c r="K46" s="110"/>
      <c r="L46" s="108"/>
      <c r="M46" s="108"/>
      <c r="N46" s="108"/>
      <c r="O46" s="109"/>
      <c r="P46" s="23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11" t="s">
        <v>97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9"/>
      <c r="P47" s="23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77.400000000000006" customHeight="1">
      <c r="A48" s="30" t="s">
        <v>98</v>
      </c>
      <c r="B48" s="55" t="s">
        <v>99</v>
      </c>
      <c r="C48" s="31" t="s">
        <v>20</v>
      </c>
      <c r="D48" s="74" t="s">
        <v>100</v>
      </c>
      <c r="E48" s="30" t="s">
        <v>101</v>
      </c>
      <c r="F48" s="31" t="s">
        <v>23</v>
      </c>
      <c r="G48" s="31">
        <v>21</v>
      </c>
      <c r="H48" s="31" t="s">
        <v>24</v>
      </c>
      <c r="I48" s="31" t="s">
        <v>25</v>
      </c>
      <c r="J48" s="59">
        <v>600</v>
      </c>
      <c r="K48" s="30" t="s">
        <v>43</v>
      </c>
      <c r="L48" s="31" t="s">
        <v>55</v>
      </c>
      <c r="M48" s="31">
        <v>12</v>
      </c>
      <c r="N48" s="35" t="s">
        <v>28</v>
      </c>
      <c r="O48" s="31" t="s">
        <v>29</v>
      </c>
      <c r="P48" s="23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25" customHeight="1">
      <c r="A49" s="107" t="s">
        <v>30</v>
      </c>
      <c r="B49" s="108"/>
      <c r="C49" s="108"/>
      <c r="D49" s="108"/>
      <c r="E49" s="108"/>
      <c r="F49" s="108"/>
      <c r="G49" s="108"/>
      <c r="H49" s="108"/>
      <c r="I49" s="109"/>
      <c r="J49" s="38">
        <f>SUM(J48)</f>
        <v>600</v>
      </c>
      <c r="K49" s="110"/>
      <c r="L49" s="108"/>
      <c r="M49" s="108"/>
      <c r="N49" s="108"/>
      <c r="O49" s="109"/>
      <c r="P49" s="23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11" t="s">
        <v>102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9"/>
      <c r="P50" s="23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00.25" customHeight="1">
      <c r="A51" s="30" t="s">
        <v>103</v>
      </c>
      <c r="B51" s="31" t="s">
        <v>104</v>
      </c>
      <c r="C51" s="36" t="s">
        <v>20</v>
      </c>
      <c r="D51" s="74" t="s">
        <v>105</v>
      </c>
      <c r="E51" s="31">
        <v>331</v>
      </c>
      <c r="F51" s="31" t="s">
        <v>23</v>
      </c>
      <c r="G51" s="31">
        <v>0</v>
      </c>
      <c r="H51" s="31" t="s">
        <v>24</v>
      </c>
      <c r="I51" s="31" t="s">
        <v>25</v>
      </c>
      <c r="J51" s="34">
        <v>15000</v>
      </c>
      <c r="K51" s="30" t="s">
        <v>284</v>
      </c>
      <c r="L51" s="31" t="s">
        <v>55</v>
      </c>
      <c r="M51" s="31">
        <v>12</v>
      </c>
      <c r="N51" s="35" t="s">
        <v>28</v>
      </c>
      <c r="O51" s="31" t="s">
        <v>29</v>
      </c>
      <c r="P51" s="75"/>
      <c r="Q51" s="8"/>
      <c r="R51" s="8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07" t="s">
        <v>30</v>
      </c>
      <c r="B52" s="108"/>
      <c r="C52" s="108"/>
      <c r="D52" s="108"/>
      <c r="E52" s="108"/>
      <c r="F52" s="108"/>
      <c r="G52" s="108"/>
      <c r="H52" s="108"/>
      <c r="I52" s="109"/>
      <c r="J52" s="38">
        <f>SUM(J51)</f>
        <v>15000</v>
      </c>
      <c r="K52" s="110"/>
      <c r="L52" s="108"/>
      <c r="M52" s="108"/>
      <c r="N52" s="108"/>
      <c r="O52" s="109"/>
      <c r="P52" s="23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11" t="s">
        <v>106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9"/>
      <c r="P53" s="23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76.75" customHeight="1">
      <c r="A54" s="76" t="s">
        <v>107</v>
      </c>
      <c r="B54" s="73" t="s">
        <v>108</v>
      </c>
      <c r="C54" s="35" t="s">
        <v>109</v>
      </c>
      <c r="D54" s="74" t="s">
        <v>110</v>
      </c>
      <c r="E54" s="73">
        <v>349</v>
      </c>
      <c r="F54" s="73" t="s">
        <v>23</v>
      </c>
      <c r="G54" s="73">
        <v>21</v>
      </c>
      <c r="H54" s="73" t="s">
        <v>24</v>
      </c>
      <c r="I54" s="73" t="s">
        <v>25</v>
      </c>
      <c r="J54" s="77">
        <v>15000</v>
      </c>
      <c r="K54" s="30" t="s">
        <v>43</v>
      </c>
      <c r="L54" s="73" t="s">
        <v>55</v>
      </c>
      <c r="M54" s="73">
        <v>12</v>
      </c>
      <c r="N54" s="35" t="s">
        <v>28</v>
      </c>
      <c r="O54" s="31" t="s">
        <v>29</v>
      </c>
      <c r="P54" s="23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07" t="s">
        <v>30</v>
      </c>
      <c r="B55" s="108"/>
      <c r="C55" s="108"/>
      <c r="D55" s="108"/>
      <c r="E55" s="108"/>
      <c r="F55" s="108"/>
      <c r="G55" s="108"/>
      <c r="H55" s="108"/>
      <c r="I55" s="109"/>
      <c r="J55" s="38">
        <f>SUM(J54)</f>
        <v>15000</v>
      </c>
      <c r="K55" s="110"/>
      <c r="L55" s="108"/>
      <c r="M55" s="108"/>
      <c r="N55" s="108"/>
      <c r="O55" s="109"/>
      <c r="P55" s="23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11" t="s">
        <v>111</v>
      </c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9"/>
      <c r="P56" s="23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74.400000000000006" customHeight="1">
      <c r="A57" s="76" t="s">
        <v>112</v>
      </c>
      <c r="B57" s="73" t="s">
        <v>113</v>
      </c>
      <c r="C57" s="35" t="s">
        <v>20</v>
      </c>
      <c r="D57" s="78" t="s">
        <v>114</v>
      </c>
      <c r="E57" s="73">
        <v>351</v>
      </c>
      <c r="F57" s="73" t="s">
        <v>23</v>
      </c>
      <c r="G57" s="73">
        <v>21</v>
      </c>
      <c r="H57" s="73" t="s">
        <v>24</v>
      </c>
      <c r="I57" s="73" t="s">
        <v>25</v>
      </c>
      <c r="J57" s="77">
        <v>500</v>
      </c>
      <c r="K57" s="30" t="s">
        <v>43</v>
      </c>
      <c r="L57" s="73" t="s">
        <v>55</v>
      </c>
      <c r="M57" s="73">
        <v>12</v>
      </c>
      <c r="N57" s="35" t="s">
        <v>28</v>
      </c>
      <c r="O57" s="31" t="s">
        <v>29</v>
      </c>
      <c r="P57" s="23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07" t="s">
        <v>30</v>
      </c>
      <c r="B58" s="108"/>
      <c r="C58" s="108"/>
      <c r="D58" s="108"/>
      <c r="E58" s="108"/>
      <c r="F58" s="108"/>
      <c r="G58" s="108"/>
      <c r="H58" s="108"/>
      <c r="I58" s="109"/>
      <c r="J58" s="38">
        <f>SUM(J57)</f>
        <v>500</v>
      </c>
      <c r="K58" s="110"/>
      <c r="L58" s="108"/>
      <c r="M58" s="108"/>
      <c r="N58" s="108"/>
      <c r="O58" s="109"/>
      <c r="P58" s="23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11" t="s">
        <v>115</v>
      </c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9"/>
      <c r="P59" s="23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70.25" customHeight="1">
      <c r="A60" s="69" t="s">
        <v>116</v>
      </c>
      <c r="B60" s="71" t="s">
        <v>117</v>
      </c>
      <c r="C60" s="70" t="s">
        <v>20</v>
      </c>
      <c r="D60" s="70" t="s">
        <v>118</v>
      </c>
      <c r="E60" s="71">
        <v>391</v>
      </c>
      <c r="F60" s="71" t="s">
        <v>23</v>
      </c>
      <c r="G60" s="71">
        <v>21</v>
      </c>
      <c r="H60" s="71" t="s">
        <v>24</v>
      </c>
      <c r="I60" s="71" t="s">
        <v>25</v>
      </c>
      <c r="J60" s="72">
        <v>3000</v>
      </c>
      <c r="K60" s="52" t="s">
        <v>43</v>
      </c>
      <c r="L60" s="71" t="s">
        <v>55</v>
      </c>
      <c r="M60" s="71">
        <v>12</v>
      </c>
      <c r="N60" s="35" t="s">
        <v>28</v>
      </c>
      <c r="O60" s="31" t="s">
        <v>29</v>
      </c>
      <c r="P60" s="23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07" t="s">
        <v>30</v>
      </c>
      <c r="B61" s="108"/>
      <c r="C61" s="108"/>
      <c r="D61" s="108"/>
      <c r="E61" s="108"/>
      <c r="F61" s="108"/>
      <c r="G61" s="108"/>
      <c r="H61" s="108"/>
      <c r="I61" s="109"/>
      <c r="J61" s="38">
        <f>SUM(J60)</f>
        <v>3000</v>
      </c>
      <c r="K61" s="110"/>
      <c r="L61" s="108"/>
      <c r="M61" s="108"/>
      <c r="N61" s="108"/>
      <c r="O61" s="109"/>
      <c r="P61" s="23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" customHeight="1">
      <c r="A62" s="124" t="s">
        <v>119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9"/>
      <c r="P62" s="23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61.75" customHeight="1">
      <c r="A63" s="76" t="s">
        <v>120</v>
      </c>
      <c r="B63" s="76" t="s">
        <v>121</v>
      </c>
      <c r="C63" s="76" t="s">
        <v>122</v>
      </c>
      <c r="D63" s="70" t="s">
        <v>123</v>
      </c>
      <c r="E63" s="76" t="s">
        <v>124</v>
      </c>
      <c r="F63" s="73" t="s">
        <v>23</v>
      </c>
      <c r="G63" s="76" t="s">
        <v>49</v>
      </c>
      <c r="H63" s="73" t="s">
        <v>24</v>
      </c>
      <c r="I63" s="76" t="s">
        <v>125</v>
      </c>
      <c r="J63" s="77">
        <v>1000</v>
      </c>
      <c r="K63" s="30" t="s">
        <v>62</v>
      </c>
      <c r="L63" s="76" t="s">
        <v>126</v>
      </c>
      <c r="M63" s="76" t="s">
        <v>56</v>
      </c>
      <c r="N63" s="35" t="s">
        <v>28</v>
      </c>
      <c r="O63" s="31" t="s">
        <v>29</v>
      </c>
      <c r="P63" s="79"/>
      <c r="Q63" s="129"/>
      <c r="R63" s="129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25" t="s">
        <v>30</v>
      </c>
      <c r="B64" s="108"/>
      <c r="C64" s="108"/>
      <c r="D64" s="108"/>
      <c r="E64" s="108"/>
      <c r="F64" s="108"/>
      <c r="G64" s="108"/>
      <c r="H64" s="108"/>
      <c r="I64" s="109"/>
      <c r="J64" s="80">
        <v>1000</v>
      </c>
      <c r="K64" s="126"/>
      <c r="L64" s="108"/>
      <c r="M64" s="108"/>
      <c r="N64" s="108"/>
      <c r="O64" s="109"/>
      <c r="P64" s="23"/>
      <c r="Q64" s="129"/>
      <c r="R64" s="129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24" t="s">
        <v>127</v>
      </c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9"/>
      <c r="P65" s="23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71.400000000000006" customHeight="1">
      <c r="A66" s="76" t="s">
        <v>49</v>
      </c>
      <c r="B66" s="76" t="s">
        <v>128</v>
      </c>
      <c r="C66" s="76" t="s">
        <v>122</v>
      </c>
      <c r="D66" s="70" t="s">
        <v>129</v>
      </c>
      <c r="E66" s="76" t="s">
        <v>130</v>
      </c>
      <c r="F66" s="73" t="s">
        <v>23</v>
      </c>
      <c r="G66" s="76" t="s">
        <v>49</v>
      </c>
      <c r="H66" s="73" t="s">
        <v>24</v>
      </c>
      <c r="I66" s="76" t="s">
        <v>125</v>
      </c>
      <c r="J66" s="77">
        <v>200</v>
      </c>
      <c r="K66" s="30" t="s">
        <v>62</v>
      </c>
      <c r="L66" s="76" t="s">
        <v>126</v>
      </c>
      <c r="M66" s="76" t="s">
        <v>56</v>
      </c>
      <c r="N66" s="35" t="s">
        <v>28</v>
      </c>
      <c r="O66" s="31" t="s">
        <v>29</v>
      </c>
      <c r="P66" s="23"/>
      <c r="Q66" s="4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25" t="s">
        <v>30</v>
      </c>
      <c r="B67" s="108"/>
      <c r="C67" s="108"/>
      <c r="D67" s="108"/>
      <c r="E67" s="108"/>
      <c r="F67" s="108"/>
      <c r="G67" s="108"/>
      <c r="H67" s="108"/>
      <c r="I67" s="109"/>
      <c r="J67" s="80">
        <f>SUM(J66)</f>
        <v>200</v>
      </c>
      <c r="K67" s="126"/>
      <c r="L67" s="108"/>
      <c r="M67" s="108"/>
      <c r="N67" s="108"/>
      <c r="O67" s="109"/>
      <c r="P67" s="23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24" t="s">
        <v>132</v>
      </c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9"/>
      <c r="P68" s="23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85.25" customHeight="1">
      <c r="A69" s="76" t="s">
        <v>131</v>
      </c>
      <c r="B69" s="76" t="s">
        <v>134</v>
      </c>
      <c r="C69" s="76" t="s">
        <v>122</v>
      </c>
      <c r="D69" s="70" t="s">
        <v>135</v>
      </c>
      <c r="E69" s="76" t="s">
        <v>136</v>
      </c>
      <c r="F69" s="73" t="s">
        <v>23</v>
      </c>
      <c r="G69" s="76" t="s">
        <v>49</v>
      </c>
      <c r="H69" s="73" t="s">
        <v>24</v>
      </c>
      <c r="I69" s="76" t="s">
        <v>125</v>
      </c>
      <c r="J69" s="77">
        <v>1000</v>
      </c>
      <c r="K69" s="30" t="s">
        <v>62</v>
      </c>
      <c r="L69" s="76" t="s">
        <v>126</v>
      </c>
      <c r="M69" s="76" t="s">
        <v>56</v>
      </c>
      <c r="N69" s="35" t="s">
        <v>28</v>
      </c>
      <c r="O69" s="31" t="s">
        <v>29</v>
      </c>
      <c r="P69" s="23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25" t="s">
        <v>30</v>
      </c>
      <c r="B70" s="108"/>
      <c r="C70" s="108"/>
      <c r="D70" s="108"/>
      <c r="E70" s="108"/>
      <c r="F70" s="108"/>
      <c r="G70" s="108"/>
      <c r="H70" s="108"/>
      <c r="I70" s="109"/>
      <c r="J70" s="80">
        <f>SUM(J69)</f>
        <v>1000</v>
      </c>
      <c r="K70" s="126"/>
      <c r="L70" s="108"/>
      <c r="M70" s="108"/>
      <c r="N70" s="108"/>
      <c r="O70" s="109"/>
      <c r="P70" s="23"/>
      <c r="Q70" s="4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24" t="s">
        <v>137</v>
      </c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9"/>
      <c r="P71" s="23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66.650000000000006" customHeight="1">
      <c r="A72" s="76" t="s">
        <v>133</v>
      </c>
      <c r="B72" s="76" t="s">
        <v>139</v>
      </c>
      <c r="C72" s="76" t="s">
        <v>122</v>
      </c>
      <c r="D72" s="81">
        <v>48821000</v>
      </c>
      <c r="E72" s="76" t="s">
        <v>140</v>
      </c>
      <c r="F72" s="73" t="s">
        <v>23</v>
      </c>
      <c r="G72" s="76" t="s">
        <v>49</v>
      </c>
      <c r="H72" s="73" t="s">
        <v>24</v>
      </c>
      <c r="I72" s="76" t="s">
        <v>125</v>
      </c>
      <c r="J72" s="77">
        <v>2000</v>
      </c>
      <c r="K72" s="30" t="s">
        <v>62</v>
      </c>
      <c r="L72" s="76" t="s">
        <v>126</v>
      </c>
      <c r="M72" s="76" t="s">
        <v>56</v>
      </c>
      <c r="N72" s="35" t="s">
        <v>28</v>
      </c>
      <c r="O72" s="31" t="s">
        <v>29</v>
      </c>
      <c r="P72" s="23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25" t="s">
        <v>30</v>
      </c>
      <c r="B73" s="108"/>
      <c r="C73" s="108"/>
      <c r="D73" s="108"/>
      <c r="E73" s="108"/>
      <c r="F73" s="108"/>
      <c r="G73" s="108"/>
      <c r="H73" s="108"/>
      <c r="I73" s="109"/>
      <c r="J73" s="80">
        <v>2000</v>
      </c>
      <c r="K73" s="126"/>
      <c r="L73" s="108"/>
      <c r="M73" s="108"/>
      <c r="N73" s="108"/>
      <c r="O73" s="109"/>
      <c r="P73" s="23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11" t="s">
        <v>141</v>
      </c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9"/>
      <c r="P74" s="23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76.25" customHeight="1">
      <c r="A75" s="30" t="s">
        <v>138</v>
      </c>
      <c r="B75" s="76" t="s">
        <v>143</v>
      </c>
      <c r="C75" s="30" t="s">
        <v>109</v>
      </c>
      <c r="D75" s="82" t="s">
        <v>144</v>
      </c>
      <c r="E75" s="31">
        <v>501</v>
      </c>
      <c r="F75" s="31" t="s">
        <v>23</v>
      </c>
      <c r="G75" s="31">
        <v>21</v>
      </c>
      <c r="H75" s="31" t="s">
        <v>24</v>
      </c>
      <c r="I75" s="31" t="s">
        <v>25</v>
      </c>
      <c r="J75" s="59">
        <v>200</v>
      </c>
      <c r="K75" s="30" t="s">
        <v>62</v>
      </c>
      <c r="L75" s="31" t="s">
        <v>55</v>
      </c>
      <c r="M75" s="76" t="s">
        <v>56</v>
      </c>
      <c r="N75" s="73" t="s">
        <v>28</v>
      </c>
      <c r="O75" s="31" t="s">
        <v>29</v>
      </c>
      <c r="P75" s="23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07" t="s">
        <v>30</v>
      </c>
      <c r="B76" s="122"/>
      <c r="C76" s="122"/>
      <c r="D76" s="122"/>
      <c r="E76" s="122"/>
      <c r="F76" s="122"/>
      <c r="G76" s="122"/>
      <c r="H76" s="122"/>
      <c r="I76" s="123"/>
      <c r="J76" s="38">
        <f>SUM(J75)</f>
        <v>200</v>
      </c>
      <c r="K76" s="110"/>
      <c r="L76" s="122"/>
      <c r="M76" s="122"/>
      <c r="N76" s="122"/>
      <c r="O76" s="123"/>
      <c r="P76" s="23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11" t="s">
        <v>145</v>
      </c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3"/>
      <c r="P77" s="23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75" customHeight="1">
      <c r="A78" s="30" t="s">
        <v>146</v>
      </c>
      <c r="B78" s="67" t="s">
        <v>147</v>
      </c>
      <c r="C78" s="30" t="s">
        <v>109</v>
      </c>
      <c r="D78" s="82" t="s">
        <v>148</v>
      </c>
      <c r="E78" s="31">
        <v>503</v>
      </c>
      <c r="F78" s="31" t="s">
        <v>23</v>
      </c>
      <c r="G78" s="31">
        <v>21</v>
      </c>
      <c r="H78" s="31" t="s">
        <v>24</v>
      </c>
      <c r="I78" s="31" t="s">
        <v>25</v>
      </c>
      <c r="J78" s="59">
        <v>500</v>
      </c>
      <c r="K78" s="30" t="s">
        <v>62</v>
      </c>
      <c r="L78" s="31" t="s">
        <v>55</v>
      </c>
      <c r="M78" s="76" t="s">
        <v>56</v>
      </c>
      <c r="N78" s="73" t="s">
        <v>28</v>
      </c>
      <c r="O78" s="31" t="s">
        <v>29</v>
      </c>
      <c r="P78" s="23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07" t="s">
        <v>30</v>
      </c>
      <c r="B79" s="122"/>
      <c r="C79" s="122"/>
      <c r="D79" s="122"/>
      <c r="E79" s="122"/>
      <c r="F79" s="122"/>
      <c r="G79" s="122"/>
      <c r="H79" s="122"/>
      <c r="I79" s="123"/>
      <c r="J79" s="38">
        <f>SUM(J78)</f>
        <v>500</v>
      </c>
      <c r="K79" s="110"/>
      <c r="L79" s="122"/>
      <c r="M79" s="122"/>
      <c r="N79" s="122"/>
      <c r="O79" s="123"/>
      <c r="P79" s="23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11" t="s">
        <v>149</v>
      </c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3"/>
      <c r="P80" s="23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78.650000000000006" customHeight="1">
      <c r="A81" s="30" t="s">
        <v>142</v>
      </c>
      <c r="B81" s="67" t="s">
        <v>151</v>
      </c>
      <c r="C81" s="30" t="s">
        <v>109</v>
      </c>
      <c r="D81" s="31" t="s">
        <v>152</v>
      </c>
      <c r="E81" s="31">
        <v>553</v>
      </c>
      <c r="F81" s="31" t="s">
        <v>23</v>
      </c>
      <c r="G81" s="31">
        <v>21</v>
      </c>
      <c r="H81" s="31" t="s">
        <v>24</v>
      </c>
      <c r="I81" s="31" t="s">
        <v>25</v>
      </c>
      <c r="J81" s="59">
        <v>10000</v>
      </c>
      <c r="K81" s="30" t="s">
        <v>62</v>
      </c>
      <c r="L81" s="31" t="s">
        <v>55</v>
      </c>
      <c r="M81" s="76" t="s">
        <v>56</v>
      </c>
      <c r="N81" s="73" t="s">
        <v>28</v>
      </c>
      <c r="O81" s="31" t="s">
        <v>29</v>
      </c>
      <c r="P81" s="23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07" t="s">
        <v>30</v>
      </c>
      <c r="B82" s="122"/>
      <c r="C82" s="122"/>
      <c r="D82" s="122"/>
      <c r="E82" s="122"/>
      <c r="F82" s="122"/>
      <c r="G82" s="122"/>
      <c r="H82" s="122"/>
      <c r="I82" s="123"/>
      <c r="J82" s="38">
        <f>SUM(J81)</f>
        <v>10000</v>
      </c>
      <c r="K82" s="110"/>
      <c r="L82" s="122"/>
      <c r="M82" s="122"/>
      <c r="N82" s="122"/>
      <c r="O82" s="123"/>
      <c r="P82" s="23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11" t="s">
        <v>153</v>
      </c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3"/>
      <c r="P83" s="23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86.4" customHeight="1">
      <c r="A84" s="30" t="s">
        <v>146</v>
      </c>
      <c r="B84" s="63" t="s">
        <v>155</v>
      </c>
      <c r="C84" s="30" t="s">
        <v>109</v>
      </c>
      <c r="D84" s="31" t="s">
        <v>156</v>
      </c>
      <c r="E84" s="31">
        <v>601</v>
      </c>
      <c r="F84" s="31" t="s">
        <v>23</v>
      </c>
      <c r="G84" s="31">
        <v>21</v>
      </c>
      <c r="H84" s="31" t="s">
        <v>24</v>
      </c>
      <c r="I84" s="31" t="s">
        <v>25</v>
      </c>
      <c r="J84" s="77">
        <v>1000</v>
      </c>
      <c r="K84" s="30" t="s">
        <v>62</v>
      </c>
      <c r="L84" s="31" t="s">
        <v>55</v>
      </c>
      <c r="M84" s="76" t="s">
        <v>56</v>
      </c>
      <c r="N84" s="73" t="s">
        <v>28</v>
      </c>
      <c r="O84" s="31" t="s">
        <v>29</v>
      </c>
      <c r="P84" s="23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73.25" customHeight="1">
      <c r="A85" s="30" t="s">
        <v>150</v>
      </c>
      <c r="B85" s="67" t="s">
        <v>157</v>
      </c>
      <c r="C85" s="30" t="s">
        <v>109</v>
      </c>
      <c r="D85" s="31" t="s">
        <v>158</v>
      </c>
      <c r="E85" s="31">
        <v>601</v>
      </c>
      <c r="F85" s="31" t="s">
        <v>23</v>
      </c>
      <c r="G85" s="31">
        <v>21</v>
      </c>
      <c r="H85" s="31" t="s">
        <v>24</v>
      </c>
      <c r="I85" s="31" t="s">
        <v>25</v>
      </c>
      <c r="J85" s="77">
        <v>2000</v>
      </c>
      <c r="K85" s="30" t="s">
        <v>159</v>
      </c>
      <c r="L85" s="31" t="s">
        <v>55</v>
      </c>
      <c r="M85" s="76" t="s">
        <v>56</v>
      </c>
      <c r="N85" s="73" t="s">
        <v>28</v>
      </c>
      <c r="O85" s="31" t="s">
        <v>29</v>
      </c>
      <c r="P85" s="23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s="106" customFormat="1" ht="73.25" customHeight="1">
      <c r="A86" s="30" t="s">
        <v>154</v>
      </c>
      <c r="B86" s="104" t="s">
        <v>307</v>
      </c>
      <c r="C86" s="30" t="s">
        <v>109</v>
      </c>
      <c r="D86" s="31">
        <v>60172000</v>
      </c>
      <c r="E86" s="31">
        <v>601</v>
      </c>
      <c r="F86" s="31" t="s">
        <v>23</v>
      </c>
      <c r="G86" s="31">
        <v>21</v>
      </c>
      <c r="H86" s="31" t="s">
        <v>24</v>
      </c>
      <c r="I86" s="31" t="s">
        <v>25</v>
      </c>
      <c r="J86" s="77">
        <v>2000</v>
      </c>
      <c r="K86" s="30" t="s">
        <v>62</v>
      </c>
      <c r="L86" s="31" t="s">
        <v>308</v>
      </c>
      <c r="M86" s="76" t="s">
        <v>56</v>
      </c>
      <c r="N86" s="73" t="s">
        <v>28</v>
      </c>
      <c r="O86" s="31" t="s">
        <v>29</v>
      </c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</row>
    <row r="87" spans="1:26" ht="13.5" customHeight="1">
      <c r="A87" s="107" t="s">
        <v>30</v>
      </c>
      <c r="B87" s="122"/>
      <c r="C87" s="122"/>
      <c r="D87" s="122"/>
      <c r="E87" s="122"/>
      <c r="F87" s="122"/>
      <c r="G87" s="122"/>
      <c r="H87" s="122"/>
      <c r="I87" s="123"/>
      <c r="J87" s="38">
        <f>SUM(J84+J86)</f>
        <v>3000</v>
      </c>
      <c r="K87" s="110"/>
      <c r="L87" s="122"/>
      <c r="M87" s="122"/>
      <c r="N87" s="122"/>
      <c r="O87" s="123"/>
      <c r="P87" s="23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11" t="s">
        <v>160</v>
      </c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3"/>
      <c r="P88" s="23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00.75" customHeight="1">
      <c r="A89" s="30" t="s">
        <v>309</v>
      </c>
      <c r="B89" s="30" t="s">
        <v>162</v>
      </c>
      <c r="C89" s="30" t="s">
        <v>109</v>
      </c>
      <c r="D89" s="30" t="s">
        <v>163</v>
      </c>
      <c r="E89" s="58">
        <v>635</v>
      </c>
      <c r="F89" s="31" t="s">
        <v>23</v>
      </c>
      <c r="G89" s="31">
        <v>21</v>
      </c>
      <c r="H89" s="30" t="s">
        <v>24</v>
      </c>
      <c r="I89" s="30" t="s">
        <v>25</v>
      </c>
      <c r="J89" s="77">
        <v>15000</v>
      </c>
      <c r="K89" s="30" t="s">
        <v>284</v>
      </c>
      <c r="L89" s="30" t="s">
        <v>164</v>
      </c>
      <c r="M89" s="30" t="s">
        <v>56</v>
      </c>
      <c r="N89" s="73" t="s">
        <v>28</v>
      </c>
      <c r="O89" s="31" t="s">
        <v>29</v>
      </c>
      <c r="P89" s="23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07" t="s">
        <v>30</v>
      </c>
      <c r="B90" s="108"/>
      <c r="C90" s="108"/>
      <c r="D90" s="108"/>
      <c r="E90" s="108"/>
      <c r="F90" s="108"/>
      <c r="G90" s="108"/>
      <c r="H90" s="108"/>
      <c r="I90" s="109"/>
      <c r="J90" s="38">
        <f>SUM(J89)</f>
        <v>15000</v>
      </c>
      <c r="K90" s="110"/>
      <c r="L90" s="108"/>
      <c r="M90" s="108"/>
      <c r="N90" s="108"/>
      <c r="O90" s="109"/>
      <c r="P90" s="23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11" t="s">
        <v>165</v>
      </c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9"/>
      <c r="P91" s="23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86.4" customHeight="1">
      <c r="A92" s="30" t="s">
        <v>161</v>
      </c>
      <c r="B92" s="66" t="s">
        <v>167</v>
      </c>
      <c r="C92" s="66" t="s">
        <v>109</v>
      </c>
      <c r="D92" s="83" t="s">
        <v>168</v>
      </c>
      <c r="E92" s="67">
        <v>641</v>
      </c>
      <c r="F92" s="66" t="s">
        <v>169</v>
      </c>
      <c r="G92" s="67">
        <v>21</v>
      </c>
      <c r="H92" s="66" t="s">
        <v>24</v>
      </c>
      <c r="I92" s="30" t="s">
        <v>25</v>
      </c>
      <c r="J92" s="84">
        <v>60000</v>
      </c>
      <c r="K92" s="66" t="s">
        <v>170</v>
      </c>
      <c r="L92" s="66" t="s">
        <v>171</v>
      </c>
      <c r="M92" s="67">
        <v>36</v>
      </c>
      <c r="N92" s="66" t="s">
        <v>172</v>
      </c>
      <c r="O92" s="66" t="s">
        <v>173</v>
      </c>
      <c r="P92" s="23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76.25" customHeight="1">
      <c r="A93" s="30" t="s">
        <v>166</v>
      </c>
      <c r="B93" s="66" t="s">
        <v>167</v>
      </c>
      <c r="C93" s="30" t="s">
        <v>109</v>
      </c>
      <c r="D93" s="74" t="s">
        <v>168</v>
      </c>
      <c r="E93" s="58">
        <v>641</v>
      </c>
      <c r="F93" s="31" t="s">
        <v>23</v>
      </c>
      <c r="G93" s="31">
        <v>21</v>
      </c>
      <c r="H93" s="30" t="s">
        <v>24</v>
      </c>
      <c r="I93" s="30" t="s">
        <v>25</v>
      </c>
      <c r="J93" s="77">
        <v>15000</v>
      </c>
      <c r="K93" s="76" t="s">
        <v>170</v>
      </c>
      <c r="L93" s="30" t="s">
        <v>96</v>
      </c>
      <c r="M93" s="31">
        <v>12</v>
      </c>
      <c r="N93" s="35" t="s">
        <v>28</v>
      </c>
      <c r="O93" s="31" t="s">
        <v>29</v>
      </c>
      <c r="P93" s="85"/>
      <c r="Q93" s="5"/>
      <c r="R93" s="5"/>
      <c r="S93" s="5"/>
      <c r="T93" s="2"/>
      <c r="U93" s="2"/>
      <c r="V93" s="2"/>
      <c r="W93" s="2"/>
      <c r="X93" s="2"/>
      <c r="Y93" s="2"/>
      <c r="Z93" s="2"/>
    </row>
    <row r="94" spans="1:26" ht="13.5" customHeight="1">
      <c r="A94" s="107" t="s">
        <v>30</v>
      </c>
      <c r="B94" s="108"/>
      <c r="C94" s="108"/>
      <c r="D94" s="108"/>
      <c r="E94" s="108"/>
      <c r="F94" s="108"/>
      <c r="G94" s="108"/>
      <c r="H94" s="108"/>
      <c r="I94" s="109"/>
      <c r="J94" s="38">
        <f>SUM(J92:J93)</f>
        <v>75000</v>
      </c>
      <c r="K94" s="110"/>
      <c r="L94" s="108"/>
      <c r="M94" s="108"/>
      <c r="N94" s="108"/>
      <c r="O94" s="109"/>
      <c r="P94" s="23"/>
      <c r="Q94" s="2"/>
      <c r="R94" s="5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11" t="s">
        <v>175</v>
      </c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9"/>
      <c r="P95" s="23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73.5" customHeight="1">
      <c r="A96" s="30" t="s">
        <v>174</v>
      </c>
      <c r="B96" s="61" t="s">
        <v>177</v>
      </c>
      <c r="C96" s="30" t="s">
        <v>109</v>
      </c>
      <c r="D96" s="74" t="s">
        <v>178</v>
      </c>
      <c r="E96" s="31">
        <v>642</v>
      </c>
      <c r="F96" s="31" t="s">
        <v>23</v>
      </c>
      <c r="G96" s="31">
        <v>21</v>
      </c>
      <c r="H96" s="73">
        <v>4</v>
      </c>
      <c r="I96" s="31" t="s">
        <v>25</v>
      </c>
      <c r="J96" s="77">
        <v>15000</v>
      </c>
      <c r="K96" s="76" t="s">
        <v>79</v>
      </c>
      <c r="L96" s="30" t="s">
        <v>285</v>
      </c>
      <c r="M96" s="30" t="s">
        <v>138</v>
      </c>
      <c r="N96" s="35" t="s">
        <v>28</v>
      </c>
      <c r="O96" s="31" t="s">
        <v>29</v>
      </c>
      <c r="P96" s="21"/>
      <c r="Q96" s="2"/>
      <c r="R96" s="2"/>
      <c r="S96" s="9"/>
      <c r="T96" s="2"/>
      <c r="U96" s="2"/>
      <c r="V96" s="2"/>
      <c r="W96" s="2"/>
      <c r="X96" s="2"/>
      <c r="Y96" s="2"/>
      <c r="Z96" s="2"/>
    </row>
    <row r="97" spans="1:26" ht="13.5" customHeight="1">
      <c r="A97" s="107" t="s">
        <v>30</v>
      </c>
      <c r="B97" s="108"/>
      <c r="C97" s="108"/>
      <c r="D97" s="108"/>
      <c r="E97" s="108"/>
      <c r="F97" s="108"/>
      <c r="G97" s="108"/>
      <c r="H97" s="108"/>
      <c r="I97" s="109"/>
      <c r="J97" s="38">
        <f>SUM(J96)</f>
        <v>15000</v>
      </c>
      <c r="K97" s="110"/>
      <c r="L97" s="108"/>
      <c r="M97" s="108"/>
      <c r="N97" s="108"/>
      <c r="O97" s="109"/>
      <c r="P97" s="23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" customHeight="1">
      <c r="A98" s="111" t="s">
        <v>179</v>
      </c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9"/>
      <c r="P98" s="23"/>
      <c r="Q98" s="2"/>
      <c r="R98" s="2"/>
      <c r="S98" s="2" t="s">
        <v>180</v>
      </c>
      <c r="T98" s="2"/>
      <c r="U98" s="2"/>
      <c r="V98" s="2"/>
      <c r="W98" s="2"/>
      <c r="X98" s="2"/>
      <c r="Y98" s="2"/>
      <c r="Z98" s="2"/>
    </row>
    <row r="99" spans="1:26" ht="87" customHeight="1">
      <c r="A99" s="30" t="s">
        <v>176</v>
      </c>
      <c r="B99" s="66" t="s">
        <v>182</v>
      </c>
      <c r="C99" s="30" t="s">
        <v>109</v>
      </c>
      <c r="D99" s="31" t="s">
        <v>183</v>
      </c>
      <c r="E99" s="58">
        <v>665</v>
      </c>
      <c r="F99" s="31" t="s">
        <v>23</v>
      </c>
      <c r="G99" s="31">
        <v>21</v>
      </c>
      <c r="H99" s="76" t="s">
        <v>18</v>
      </c>
      <c r="I99" s="30" t="s">
        <v>25</v>
      </c>
      <c r="J99" s="59">
        <v>5000</v>
      </c>
      <c r="K99" s="73" t="s">
        <v>184</v>
      </c>
      <c r="L99" s="30" t="s">
        <v>171</v>
      </c>
      <c r="M99" s="30" t="s">
        <v>56</v>
      </c>
      <c r="N99" s="35" t="s">
        <v>28</v>
      </c>
      <c r="O99" s="31" t="s">
        <v>29</v>
      </c>
      <c r="P99" s="23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07" t="s">
        <v>30</v>
      </c>
      <c r="B100" s="108"/>
      <c r="C100" s="108"/>
      <c r="D100" s="108"/>
      <c r="E100" s="108"/>
      <c r="F100" s="108"/>
      <c r="G100" s="108"/>
      <c r="H100" s="108"/>
      <c r="I100" s="109"/>
      <c r="J100" s="38">
        <f>SUM(J99)</f>
        <v>5000</v>
      </c>
      <c r="K100" s="110"/>
      <c r="L100" s="108"/>
      <c r="M100" s="108"/>
      <c r="N100" s="108"/>
      <c r="O100" s="109"/>
      <c r="P100" s="23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11" t="s">
        <v>185</v>
      </c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9"/>
      <c r="P101" s="23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72.75" customHeight="1">
      <c r="A102" s="30" t="s">
        <v>181</v>
      </c>
      <c r="B102" s="66" t="s">
        <v>293</v>
      </c>
      <c r="C102" s="30" t="s">
        <v>109</v>
      </c>
      <c r="D102" s="31" t="s">
        <v>187</v>
      </c>
      <c r="E102" s="30" t="s">
        <v>188</v>
      </c>
      <c r="F102" s="31" t="s">
        <v>23</v>
      </c>
      <c r="G102" s="30" t="s">
        <v>49</v>
      </c>
      <c r="H102" s="30" t="s">
        <v>24</v>
      </c>
      <c r="I102" s="59" t="s">
        <v>25</v>
      </c>
      <c r="J102" s="72">
        <v>500</v>
      </c>
      <c r="K102" s="30" t="s">
        <v>62</v>
      </c>
      <c r="L102" s="31" t="s">
        <v>55</v>
      </c>
      <c r="M102" s="30" t="s">
        <v>56</v>
      </c>
      <c r="N102" s="35" t="s">
        <v>28</v>
      </c>
      <c r="O102" s="31" t="s">
        <v>29</v>
      </c>
      <c r="P102" s="23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07" t="s">
        <v>30</v>
      </c>
      <c r="B103" s="108"/>
      <c r="C103" s="108"/>
      <c r="D103" s="108"/>
      <c r="E103" s="108"/>
      <c r="F103" s="108"/>
      <c r="G103" s="108"/>
      <c r="H103" s="108"/>
      <c r="I103" s="109"/>
      <c r="J103" s="57">
        <f>SUM(J102)</f>
        <v>500</v>
      </c>
      <c r="K103" s="110"/>
      <c r="L103" s="108"/>
      <c r="M103" s="108"/>
      <c r="N103" s="108"/>
      <c r="O103" s="109"/>
      <c r="P103" s="23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11" t="s">
        <v>190</v>
      </c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9"/>
      <c r="P104" s="23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81.75" customHeight="1">
      <c r="A105" s="30" t="s">
        <v>186</v>
      </c>
      <c r="B105" s="66" t="s">
        <v>192</v>
      </c>
      <c r="C105" s="30" t="s">
        <v>109</v>
      </c>
      <c r="D105" s="30" t="s">
        <v>193</v>
      </c>
      <c r="E105" s="30" t="s">
        <v>194</v>
      </c>
      <c r="F105" s="31" t="s">
        <v>23</v>
      </c>
      <c r="G105" s="30" t="s">
        <v>49</v>
      </c>
      <c r="H105" s="30" t="s">
        <v>24</v>
      </c>
      <c r="I105" s="59" t="s">
        <v>25</v>
      </c>
      <c r="J105" s="72">
        <v>5000</v>
      </c>
      <c r="K105" s="30" t="s">
        <v>43</v>
      </c>
      <c r="L105" s="31" t="s">
        <v>55</v>
      </c>
      <c r="M105" s="30" t="s">
        <v>56</v>
      </c>
      <c r="N105" s="35" t="s">
        <v>28</v>
      </c>
      <c r="O105" s="31" t="s">
        <v>29</v>
      </c>
      <c r="P105" s="23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60.65" customHeight="1">
      <c r="A106" s="86" t="s">
        <v>191</v>
      </c>
      <c r="B106" s="69" t="s">
        <v>221</v>
      </c>
      <c r="C106" s="30" t="s">
        <v>109</v>
      </c>
      <c r="D106" s="30" t="s">
        <v>193</v>
      </c>
      <c r="E106" s="58">
        <v>71319</v>
      </c>
      <c r="F106" s="31" t="s">
        <v>23</v>
      </c>
      <c r="G106" s="31">
        <v>21</v>
      </c>
      <c r="H106" s="30" t="s">
        <v>24</v>
      </c>
      <c r="I106" s="30" t="s">
        <v>25</v>
      </c>
      <c r="J106" s="77">
        <v>5000</v>
      </c>
      <c r="K106" s="30" t="s">
        <v>62</v>
      </c>
      <c r="L106" s="31" t="s">
        <v>55</v>
      </c>
      <c r="M106" s="30" t="s">
        <v>56</v>
      </c>
      <c r="N106" s="35" t="s">
        <v>28</v>
      </c>
      <c r="O106" s="31" t="s">
        <v>29</v>
      </c>
      <c r="P106" s="23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07" t="s">
        <v>30</v>
      </c>
      <c r="B107" s="108"/>
      <c r="C107" s="108"/>
      <c r="D107" s="108"/>
      <c r="E107" s="108"/>
      <c r="F107" s="108"/>
      <c r="G107" s="108"/>
      <c r="H107" s="108"/>
      <c r="I107" s="109"/>
      <c r="J107" s="57">
        <f>SUM(J105+J106)</f>
        <v>10000</v>
      </c>
      <c r="K107" s="110"/>
      <c r="L107" s="108"/>
      <c r="M107" s="108"/>
      <c r="N107" s="108"/>
      <c r="O107" s="109"/>
      <c r="P107" s="23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11" t="s">
        <v>295</v>
      </c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9"/>
      <c r="P108" s="23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9.25" customHeight="1">
      <c r="A109" s="30" t="s">
        <v>195</v>
      </c>
      <c r="B109" s="30" t="s">
        <v>196</v>
      </c>
      <c r="C109" s="30" t="s">
        <v>109</v>
      </c>
      <c r="D109" s="30" t="s">
        <v>294</v>
      </c>
      <c r="E109" s="30" t="s">
        <v>304</v>
      </c>
      <c r="F109" s="31" t="s">
        <v>23</v>
      </c>
      <c r="G109" s="30" t="s">
        <v>49</v>
      </c>
      <c r="H109" s="30" t="s">
        <v>24</v>
      </c>
      <c r="I109" s="59" t="s">
        <v>25</v>
      </c>
      <c r="J109" s="72">
        <v>50000</v>
      </c>
      <c r="K109" s="76" t="s">
        <v>197</v>
      </c>
      <c r="L109" s="31" t="s">
        <v>55</v>
      </c>
      <c r="M109" s="30" t="s">
        <v>56</v>
      </c>
      <c r="N109" s="35" t="s">
        <v>189</v>
      </c>
      <c r="O109" s="31" t="s">
        <v>198</v>
      </c>
      <c r="P109" s="23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07" t="s">
        <v>30</v>
      </c>
      <c r="B110" s="108"/>
      <c r="C110" s="108"/>
      <c r="D110" s="108"/>
      <c r="E110" s="108"/>
      <c r="F110" s="108"/>
      <c r="G110" s="108"/>
      <c r="H110" s="108"/>
      <c r="I110" s="109"/>
      <c r="J110" s="57">
        <f>SUM(J109)</f>
        <v>50000</v>
      </c>
      <c r="K110" s="110"/>
      <c r="L110" s="108"/>
      <c r="M110" s="108"/>
      <c r="N110" s="108"/>
      <c r="O110" s="109"/>
      <c r="P110" s="23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11" t="s">
        <v>199</v>
      </c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9"/>
      <c r="P111" s="23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78">
      <c r="A112" s="30" t="s">
        <v>202</v>
      </c>
      <c r="B112" s="67" t="s">
        <v>200</v>
      </c>
      <c r="C112" s="30" t="s">
        <v>109</v>
      </c>
      <c r="D112" s="87" t="s">
        <v>201</v>
      </c>
      <c r="E112" s="31">
        <v>722</v>
      </c>
      <c r="F112" s="31" t="s">
        <v>23</v>
      </c>
      <c r="G112" s="31">
        <v>21</v>
      </c>
      <c r="H112" s="31">
        <v>1</v>
      </c>
      <c r="I112" s="31" t="s">
        <v>25</v>
      </c>
      <c r="J112" s="59">
        <v>1000</v>
      </c>
      <c r="K112" s="76" t="s">
        <v>43</v>
      </c>
      <c r="L112" s="31" t="s">
        <v>55</v>
      </c>
      <c r="M112" s="30" t="s">
        <v>56</v>
      </c>
      <c r="N112" s="35" t="s">
        <v>28</v>
      </c>
      <c r="O112" s="31" t="s">
        <v>29</v>
      </c>
      <c r="P112" s="23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4.5" customHeight="1">
      <c r="A113" s="30" t="s">
        <v>204</v>
      </c>
      <c r="B113" s="67" t="s">
        <v>310</v>
      </c>
      <c r="C113" s="30" t="s">
        <v>109</v>
      </c>
      <c r="D113" s="87" t="s">
        <v>203</v>
      </c>
      <c r="E113" s="31">
        <v>722</v>
      </c>
      <c r="F113" s="31" t="s">
        <v>23</v>
      </c>
      <c r="G113" s="31">
        <v>21</v>
      </c>
      <c r="H113" s="31">
        <v>1</v>
      </c>
      <c r="I113" s="31" t="s">
        <v>25</v>
      </c>
      <c r="J113" s="59">
        <v>10000</v>
      </c>
      <c r="K113" s="76" t="s">
        <v>170</v>
      </c>
      <c r="L113" s="31" t="s">
        <v>311</v>
      </c>
      <c r="M113" s="30" t="s">
        <v>138</v>
      </c>
      <c r="N113" s="35" t="s">
        <v>28</v>
      </c>
      <c r="O113" s="31" t="s">
        <v>29</v>
      </c>
      <c r="P113" s="23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0.399999999999999" customHeight="1">
      <c r="A114" s="107" t="s">
        <v>30</v>
      </c>
      <c r="B114" s="108"/>
      <c r="C114" s="108"/>
      <c r="D114" s="108"/>
      <c r="E114" s="108"/>
      <c r="F114" s="108"/>
      <c r="G114" s="108"/>
      <c r="H114" s="108"/>
      <c r="I114" s="109"/>
      <c r="J114" s="38">
        <f>SUM(J112+J113)</f>
        <v>11000</v>
      </c>
      <c r="K114" s="110"/>
      <c r="L114" s="108"/>
      <c r="M114" s="108"/>
      <c r="N114" s="108"/>
      <c r="O114" s="109"/>
      <c r="P114" s="23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25" customHeight="1">
      <c r="A115" s="111" t="s">
        <v>291</v>
      </c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9"/>
      <c r="P115" s="23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51.65" customHeight="1">
      <c r="A116" s="52" t="s">
        <v>209</v>
      </c>
      <c r="B116" s="63" t="s">
        <v>205</v>
      </c>
      <c r="C116" s="30" t="s">
        <v>109</v>
      </c>
      <c r="D116" s="53" t="s">
        <v>206</v>
      </c>
      <c r="E116" s="52" t="s">
        <v>207</v>
      </c>
      <c r="F116" s="31" t="s">
        <v>23</v>
      </c>
      <c r="G116" s="31">
        <v>21</v>
      </c>
      <c r="H116" s="31">
        <v>1</v>
      </c>
      <c r="I116" s="31" t="s">
        <v>25</v>
      </c>
      <c r="J116" s="56">
        <v>7000</v>
      </c>
      <c r="K116" s="76" t="s">
        <v>170</v>
      </c>
      <c r="L116" s="31" t="s">
        <v>171</v>
      </c>
      <c r="M116" s="30" t="s">
        <v>138</v>
      </c>
      <c r="N116" s="35" t="s">
        <v>28</v>
      </c>
      <c r="O116" s="31" t="s">
        <v>29</v>
      </c>
      <c r="P116" s="23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0.399999999999999" customHeight="1">
      <c r="A117" s="107" t="s">
        <v>30</v>
      </c>
      <c r="B117" s="108"/>
      <c r="C117" s="108"/>
      <c r="D117" s="108"/>
      <c r="E117" s="108"/>
      <c r="F117" s="108"/>
      <c r="G117" s="108"/>
      <c r="H117" s="108"/>
      <c r="I117" s="109"/>
      <c r="J117" s="38">
        <f>SUM(J116)</f>
        <v>7000</v>
      </c>
      <c r="K117" s="110"/>
      <c r="L117" s="108"/>
      <c r="M117" s="108"/>
      <c r="N117" s="108"/>
      <c r="O117" s="109"/>
      <c r="P117" s="37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11" t="s">
        <v>208</v>
      </c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9"/>
      <c r="P118" s="2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90.75" customHeight="1">
      <c r="A119" s="61" t="s">
        <v>215</v>
      </c>
      <c r="B119" s="63" t="s">
        <v>210</v>
      </c>
      <c r="C119" s="61" t="s">
        <v>109</v>
      </c>
      <c r="D119" s="53" t="s">
        <v>211</v>
      </c>
      <c r="E119" s="61" t="s">
        <v>212</v>
      </c>
      <c r="F119" s="63" t="s">
        <v>23</v>
      </c>
      <c r="G119" s="61" t="s">
        <v>49</v>
      </c>
      <c r="H119" s="63">
        <v>2</v>
      </c>
      <c r="I119" s="64" t="s">
        <v>25</v>
      </c>
      <c r="J119" s="64">
        <v>500</v>
      </c>
      <c r="K119" s="30" t="s">
        <v>62</v>
      </c>
      <c r="L119" s="63" t="s">
        <v>213</v>
      </c>
      <c r="M119" s="61" t="s">
        <v>56</v>
      </c>
      <c r="N119" s="35" t="s">
        <v>28</v>
      </c>
      <c r="O119" s="31" t="s">
        <v>29</v>
      </c>
      <c r="P119" s="23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07" t="s">
        <v>30</v>
      </c>
      <c r="B120" s="108"/>
      <c r="C120" s="108"/>
      <c r="D120" s="108"/>
      <c r="E120" s="108"/>
      <c r="F120" s="108"/>
      <c r="G120" s="108"/>
      <c r="H120" s="108"/>
      <c r="I120" s="109"/>
      <c r="J120" s="38">
        <f>SUM(J119)</f>
        <v>500</v>
      </c>
      <c r="K120" s="110"/>
      <c r="L120" s="108"/>
      <c r="M120" s="108"/>
      <c r="N120" s="108"/>
      <c r="O120" s="109"/>
      <c r="P120" s="23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11" t="s">
        <v>214</v>
      </c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9"/>
      <c r="P121" s="2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55.5" customHeight="1">
      <c r="A122" s="61" t="s">
        <v>219</v>
      </c>
      <c r="B122" s="63" t="s">
        <v>216</v>
      </c>
      <c r="C122" s="61" t="s">
        <v>109</v>
      </c>
      <c r="D122" s="62" t="s">
        <v>217</v>
      </c>
      <c r="E122" s="61" t="s">
        <v>218</v>
      </c>
      <c r="F122" s="63" t="s">
        <v>23</v>
      </c>
      <c r="G122" s="61" t="s">
        <v>49</v>
      </c>
      <c r="H122" s="63">
        <v>2</v>
      </c>
      <c r="I122" s="64" t="s">
        <v>25</v>
      </c>
      <c r="J122" s="64">
        <v>15000</v>
      </c>
      <c r="K122" s="61" t="s">
        <v>79</v>
      </c>
      <c r="L122" s="63" t="s">
        <v>213</v>
      </c>
      <c r="M122" s="61" t="s">
        <v>56</v>
      </c>
      <c r="N122" s="35" t="s">
        <v>28</v>
      </c>
      <c r="O122" s="31" t="s">
        <v>29</v>
      </c>
      <c r="P122" s="23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07" t="s">
        <v>30</v>
      </c>
      <c r="B123" s="108"/>
      <c r="C123" s="108"/>
      <c r="D123" s="108"/>
      <c r="E123" s="108"/>
      <c r="F123" s="108"/>
      <c r="G123" s="108"/>
      <c r="H123" s="108"/>
      <c r="I123" s="109"/>
      <c r="J123" s="38">
        <f>SUM(J122)</f>
        <v>15000</v>
      </c>
      <c r="K123" s="110"/>
      <c r="L123" s="108"/>
      <c r="M123" s="108"/>
      <c r="N123" s="108"/>
      <c r="O123" s="109"/>
      <c r="P123" s="23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11" t="s">
        <v>292</v>
      </c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9"/>
      <c r="P124" s="88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36.65" customHeight="1">
      <c r="A125" s="30" t="s">
        <v>222</v>
      </c>
      <c r="B125" s="89" t="s">
        <v>282</v>
      </c>
      <c r="C125" s="30" t="s">
        <v>109</v>
      </c>
      <c r="D125" s="53" t="s">
        <v>223</v>
      </c>
      <c r="E125" s="30" t="s">
        <v>224</v>
      </c>
      <c r="F125" s="31" t="s">
        <v>23</v>
      </c>
      <c r="G125" s="30" t="s">
        <v>49</v>
      </c>
      <c r="H125" s="31">
        <v>1</v>
      </c>
      <c r="I125" s="59" t="s">
        <v>25</v>
      </c>
      <c r="J125" s="59">
        <v>2000</v>
      </c>
      <c r="K125" s="30" t="s">
        <v>79</v>
      </c>
      <c r="L125" s="31" t="s">
        <v>80</v>
      </c>
      <c r="M125" s="30" t="s">
        <v>56</v>
      </c>
      <c r="N125" s="35" t="s">
        <v>28</v>
      </c>
      <c r="O125" s="31" t="s">
        <v>29</v>
      </c>
      <c r="P125" s="23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07" t="s">
        <v>30</v>
      </c>
      <c r="B126" s="108"/>
      <c r="C126" s="108"/>
      <c r="D126" s="108"/>
      <c r="E126" s="108"/>
      <c r="F126" s="108"/>
      <c r="G126" s="108"/>
      <c r="H126" s="108"/>
      <c r="I126" s="109"/>
      <c r="J126" s="38">
        <f>SUM(J125)</f>
        <v>2000</v>
      </c>
      <c r="K126" s="110"/>
      <c r="L126" s="108"/>
      <c r="M126" s="108"/>
      <c r="N126" s="108"/>
      <c r="O126" s="109"/>
      <c r="P126" s="23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11" t="s">
        <v>225</v>
      </c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9"/>
      <c r="P127" s="23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82.75" customHeight="1">
      <c r="A128" s="30" t="s">
        <v>226</v>
      </c>
      <c r="B128" s="73" t="s">
        <v>306</v>
      </c>
      <c r="C128" s="30" t="s">
        <v>109</v>
      </c>
      <c r="D128" s="31" t="s">
        <v>227</v>
      </c>
      <c r="E128" s="73">
        <v>795</v>
      </c>
      <c r="F128" s="31" t="s">
        <v>23</v>
      </c>
      <c r="G128" s="30" t="s">
        <v>49</v>
      </c>
      <c r="H128" s="31" t="s">
        <v>24</v>
      </c>
      <c r="I128" s="30" t="s">
        <v>25</v>
      </c>
      <c r="J128" s="34">
        <v>7000</v>
      </c>
      <c r="K128" s="30" t="s">
        <v>62</v>
      </c>
      <c r="L128" s="31" t="s">
        <v>55</v>
      </c>
      <c r="M128" s="31">
        <v>12</v>
      </c>
      <c r="N128" s="35" t="s">
        <v>28</v>
      </c>
      <c r="O128" s="31" t="s">
        <v>29</v>
      </c>
      <c r="P128" s="23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07" t="s">
        <v>30</v>
      </c>
      <c r="B129" s="108"/>
      <c r="C129" s="108"/>
      <c r="D129" s="108"/>
      <c r="E129" s="108"/>
      <c r="F129" s="108"/>
      <c r="G129" s="108"/>
      <c r="H129" s="108"/>
      <c r="I129" s="109"/>
      <c r="J129" s="38">
        <v>7000</v>
      </c>
      <c r="K129" s="110"/>
      <c r="L129" s="108"/>
      <c r="M129" s="108"/>
      <c r="N129" s="108"/>
      <c r="O129" s="109"/>
      <c r="P129" s="23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11" t="s">
        <v>230</v>
      </c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9"/>
      <c r="P130" s="23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66.650000000000006" customHeight="1">
      <c r="A131" s="30" t="s">
        <v>228</v>
      </c>
      <c r="B131" s="66" t="s">
        <v>232</v>
      </c>
      <c r="C131" s="30" t="s">
        <v>109</v>
      </c>
      <c r="D131" s="36" t="s">
        <v>233</v>
      </c>
      <c r="E131" s="30" t="s">
        <v>234</v>
      </c>
      <c r="F131" s="31" t="s">
        <v>23</v>
      </c>
      <c r="G131" s="30" t="s">
        <v>49</v>
      </c>
      <c r="H131" s="31" t="s">
        <v>24</v>
      </c>
      <c r="I131" s="59" t="s">
        <v>25</v>
      </c>
      <c r="J131" s="59">
        <v>2000</v>
      </c>
      <c r="K131" s="30" t="s">
        <v>62</v>
      </c>
      <c r="L131" s="31" t="s">
        <v>55</v>
      </c>
      <c r="M131" s="30" t="s">
        <v>56</v>
      </c>
      <c r="N131" s="35" t="s">
        <v>28</v>
      </c>
      <c r="O131" s="31" t="s">
        <v>29</v>
      </c>
      <c r="P131" s="23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69" customHeight="1">
      <c r="A132" s="30" t="s">
        <v>231</v>
      </c>
      <c r="B132" s="90" t="s">
        <v>236</v>
      </c>
      <c r="C132" s="73" t="s">
        <v>109</v>
      </c>
      <c r="D132" s="91" t="s">
        <v>237</v>
      </c>
      <c r="E132" s="76" t="s">
        <v>234</v>
      </c>
      <c r="F132" s="73" t="s">
        <v>229</v>
      </c>
      <c r="G132" s="73">
        <v>21</v>
      </c>
      <c r="H132" s="73">
        <v>12</v>
      </c>
      <c r="I132" s="73" t="s">
        <v>125</v>
      </c>
      <c r="J132" s="77">
        <v>5000</v>
      </c>
      <c r="K132" s="30" t="s">
        <v>62</v>
      </c>
      <c r="L132" s="73" t="s">
        <v>171</v>
      </c>
      <c r="M132" s="73">
        <v>12</v>
      </c>
      <c r="N132" s="35" t="s">
        <v>28</v>
      </c>
      <c r="O132" s="31" t="s">
        <v>29</v>
      </c>
      <c r="P132" s="23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07" t="s">
        <v>30</v>
      </c>
      <c r="B133" s="108"/>
      <c r="C133" s="108"/>
      <c r="D133" s="108"/>
      <c r="E133" s="108"/>
      <c r="F133" s="108"/>
      <c r="G133" s="108"/>
      <c r="H133" s="108"/>
      <c r="I133" s="109"/>
      <c r="J133" s="38">
        <f>SUM(J131+J132)</f>
        <v>7000</v>
      </c>
      <c r="K133" s="110"/>
      <c r="L133" s="108"/>
      <c r="M133" s="108"/>
      <c r="N133" s="108"/>
      <c r="O133" s="109"/>
      <c r="P133" s="23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11" t="s">
        <v>238</v>
      </c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9"/>
      <c r="P134" s="23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69.650000000000006" customHeight="1">
      <c r="A135" s="52" t="s">
        <v>235</v>
      </c>
      <c r="B135" s="55" t="s">
        <v>240</v>
      </c>
      <c r="C135" s="52" t="s">
        <v>109</v>
      </c>
      <c r="D135" s="55" t="s">
        <v>241</v>
      </c>
      <c r="E135" s="55">
        <v>803</v>
      </c>
      <c r="F135" s="55" t="s">
        <v>23</v>
      </c>
      <c r="G135" s="52" t="s">
        <v>49</v>
      </c>
      <c r="H135" s="55" t="s">
        <v>24</v>
      </c>
      <c r="I135" s="52" t="s">
        <v>25</v>
      </c>
      <c r="J135" s="56">
        <v>3000</v>
      </c>
      <c r="K135" s="52" t="s">
        <v>62</v>
      </c>
      <c r="L135" s="55" t="s">
        <v>55</v>
      </c>
      <c r="M135" s="55">
        <v>12</v>
      </c>
      <c r="N135" s="70" t="s">
        <v>242</v>
      </c>
      <c r="O135" s="31" t="s">
        <v>29</v>
      </c>
      <c r="P135" s="23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07" t="s">
        <v>30</v>
      </c>
      <c r="B136" s="108"/>
      <c r="C136" s="108"/>
      <c r="D136" s="108"/>
      <c r="E136" s="108"/>
      <c r="F136" s="108"/>
      <c r="G136" s="108"/>
      <c r="H136" s="108"/>
      <c r="I136" s="109"/>
      <c r="J136" s="38">
        <f>SUM(J135)</f>
        <v>3000</v>
      </c>
      <c r="K136" s="110"/>
      <c r="L136" s="108"/>
      <c r="M136" s="108"/>
      <c r="N136" s="108"/>
      <c r="O136" s="109"/>
      <c r="P136" s="23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11" t="s">
        <v>243</v>
      </c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9"/>
      <c r="P137" s="23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60.65" customHeight="1">
      <c r="A138" s="52" t="s">
        <v>239</v>
      </c>
      <c r="B138" s="52" t="s">
        <v>245</v>
      </c>
      <c r="C138" s="52" t="s">
        <v>109</v>
      </c>
      <c r="D138" s="52" t="s">
        <v>246</v>
      </c>
      <c r="E138" s="92" t="s">
        <v>247</v>
      </c>
      <c r="F138" s="55" t="s">
        <v>248</v>
      </c>
      <c r="G138" s="52" t="s">
        <v>49</v>
      </c>
      <c r="H138" s="55" t="s">
        <v>24</v>
      </c>
      <c r="I138" s="56" t="s">
        <v>25</v>
      </c>
      <c r="J138" s="72">
        <v>315000</v>
      </c>
      <c r="K138" s="52" t="s">
        <v>170</v>
      </c>
      <c r="L138" s="55" t="s">
        <v>96</v>
      </c>
      <c r="M138" s="52" t="s">
        <v>191</v>
      </c>
      <c r="N138" s="66" t="s">
        <v>249</v>
      </c>
      <c r="O138" s="55" t="s">
        <v>250</v>
      </c>
      <c r="P138" s="23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07" t="s">
        <v>30</v>
      </c>
      <c r="B139" s="108"/>
      <c r="C139" s="108"/>
      <c r="D139" s="108"/>
      <c r="E139" s="108"/>
      <c r="F139" s="108"/>
      <c r="G139" s="108"/>
      <c r="H139" s="108"/>
      <c r="I139" s="109"/>
      <c r="J139" s="38">
        <f>SUM(J138)</f>
        <v>315000</v>
      </c>
      <c r="K139" s="127"/>
      <c r="L139" s="108"/>
      <c r="M139" s="108"/>
      <c r="N139" s="108"/>
      <c r="O139" s="109"/>
      <c r="P139" s="23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25" customHeight="1">
      <c r="A140" s="111" t="s">
        <v>251</v>
      </c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9"/>
      <c r="P140" s="23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48" customHeight="1">
      <c r="A141" s="30" t="s">
        <v>244</v>
      </c>
      <c r="B141" s="31" t="s">
        <v>252</v>
      </c>
      <c r="C141" s="30" t="s">
        <v>109</v>
      </c>
      <c r="D141" s="31" t="s">
        <v>253</v>
      </c>
      <c r="E141" s="31">
        <v>725</v>
      </c>
      <c r="F141" s="31" t="s">
        <v>23</v>
      </c>
      <c r="G141" s="30" t="s">
        <v>49</v>
      </c>
      <c r="H141" s="31">
        <v>510</v>
      </c>
      <c r="I141" s="30" t="s">
        <v>25</v>
      </c>
      <c r="J141" s="59">
        <v>15000</v>
      </c>
      <c r="K141" s="76" t="s">
        <v>170</v>
      </c>
      <c r="L141" s="31" t="s">
        <v>55</v>
      </c>
      <c r="M141" s="31">
        <v>12</v>
      </c>
      <c r="N141" s="35" t="s">
        <v>28</v>
      </c>
      <c r="O141" s="31" t="s">
        <v>29</v>
      </c>
      <c r="P141" s="23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07" t="s">
        <v>30</v>
      </c>
      <c r="B142" s="108"/>
      <c r="C142" s="108"/>
      <c r="D142" s="108"/>
      <c r="E142" s="108"/>
      <c r="F142" s="108"/>
      <c r="G142" s="108"/>
      <c r="H142" s="108"/>
      <c r="I142" s="109"/>
      <c r="J142" s="38">
        <f>SUM(J141)</f>
        <v>15000</v>
      </c>
      <c r="K142" s="110"/>
      <c r="L142" s="108"/>
      <c r="M142" s="108"/>
      <c r="N142" s="108"/>
      <c r="O142" s="109"/>
      <c r="P142" s="23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11" t="s">
        <v>254</v>
      </c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9"/>
      <c r="P143" s="23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79.25" customHeight="1">
      <c r="A144" s="30" t="s">
        <v>312</v>
      </c>
      <c r="B144" s="66" t="s">
        <v>255</v>
      </c>
      <c r="C144" s="30" t="s">
        <v>109</v>
      </c>
      <c r="D144" s="30" t="s">
        <v>256</v>
      </c>
      <c r="E144" s="30" t="s">
        <v>257</v>
      </c>
      <c r="F144" s="31" t="s">
        <v>23</v>
      </c>
      <c r="G144" s="30" t="s">
        <v>49</v>
      </c>
      <c r="H144" s="31" t="s">
        <v>24</v>
      </c>
      <c r="I144" s="59" t="s">
        <v>25</v>
      </c>
      <c r="J144" s="59">
        <v>100</v>
      </c>
      <c r="K144" s="30" t="s">
        <v>43</v>
      </c>
      <c r="L144" s="31" t="s">
        <v>55</v>
      </c>
      <c r="M144" s="30" t="s">
        <v>56</v>
      </c>
      <c r="N144" s="35" t="s">
        <v>28</v>
      </c>
      <c r="O144" s="31" t="s">
        <v>29</v>
      </c>
      <c r="P144" s="93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07" t="s">
        <v>30</v>
      </c>
      <c r="B145" s="108"/>
      <c r="C145" s="108"/>
      <c r="D145" s="108"/>
      <c r="E145" s="108"/>
      <c r="F145" s="108"/>
      <c r="G145" s="108"/>
      <c r="H145" s="108"/>
      <c r="I145" s="109"/>
      <c r="J145" s="38">
        <f>SUM(J144)</f>
        <v>100</v>
      </c>
      <c r="K145" s="110"/>
      <c r="L145" s="108"/>
      <c r="M145" s="108"/>
      <c r="N145" s="108"/>
      <c r="O145" s="109"/>
      <c r="P145" s="23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11" t="s">
        <v>258</v>
      </c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9"/>
      <c r="P146" s="23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78.650000000000006" customHeight="1">
      <c r="A147" s="31">
        <v>51</v>
      </c>
      <c r="B147" s="74" t="s">
        <v>259</v>
      </c>
      <c r="C147" s="31" t="s">
        <v>109</v>
      </c>
      <c r="D147" s="74" t="s">
        <v>260</v>
      </c>
      <c r="E147" s="30" t="s">
        <v>261</v>
      </c>
      <c r="F147" s="31" t="s">
        <v>23</v>
      </c>
      <c r="G147" s="31">
        <v>21</v>
      </c>
      <c r="H147" s="31" t="s">
        <v>24</v>
      </c>
      <c r="I147" s="31" t="s">
        <v>25</v>
      </c>
      <c r="J147" s="59">
        <v>4000</v>
      </c>
      <c r="K147" s="30" t="s">
        <v>62</v>
      </c>
      <c r="L147" s="31" t="s">
        <v>55</v>
      </c>
      <c r="M147" s="31">
        <v>12</v>
      </c>
      <c r="N147" s="35" t="s">
        <v>28</v>
      </c>
      <c r="O147" s="31" t="s">
        <v>29</v>
      </c>
      <c r="P147" s="88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07" t="s">
        <v>30</v>
      </c>
      <c r="B148" s="108"/>
      <c r="C148" s="108"/>
      <c r="D148" s="108"/>
      <c r="E148" s="108"/>
      <c r="F148" s="108"/>
      <c r="G148" s="108"/>
      <c r="H148" s="108"/>
      <c r="I148" s="109"/>
      <c r="J148" s="38">
        <f>SUM(J147)</f>
        <v>4000</v>
      </c>
      <c r="K148" s="110"/>
      <c r="L148" s="108"/>
      <c r="M148" s="108"/>
      <c r="N148" s="108"/>
      <c r="O148" s="109"/>
      <c r="P148" s="23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28" t="s">
        <v>262</v>
      </c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9"/>
      <c r="P149" s="23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60" customHeight="1">
      <c r="A150" s="73">
        <v>52</v>
      </c>
      <c r="B150" s="67" t="s">
        <v>263</v>
      </c>
      <c r="C150" s="73" t="s">
        <v>109</v>
      </c>
      <c r="D150" s="35" t="s">
        <v>264</v>
      </c>
      <c r="E150" s="76" t="s">
        <v>265</v>
      </c>
      <c r="F150" s="73" t="s">
        <v>23</v>
      </c>
      <c r="G150" s="73">
        <v>0</v>
      </c>
      <c r="H150" s="73">
        <v>1</v>
      </c>
      <c r="I150" s="73" t="s">
        <v>25</v>
      </c>
      <c r="J150" s="77">
        <v>1800</v>
      </c>
      <c r="K150" s="30" t="s">
        <v>170</v>
      </c>
      <c r="L150" s="73" t="s">
        <v>266</v>
      </c>
      <c r="M150" s="73">
        <v>4</v>
      </c>
      <c r="N150" s="35" t="s">
        <v>28</v>
      </c>
      <c r="O150" s="31" t="s">
        <v>29</v>
      </c>
      <c r="P150" s="93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07" t="s">
        <v>30</v>
      </c>
      <c r="B151" s="108"/>
      <c r="C151" s="108"/>
      <c r="D151" s="108"/>
      <c r="E151" s="108"/>
      <c r="F151" s="108"/>
      <c r="G151" s="108"/>
      <c r="H151" s="108"/>
      <c r="I151" s="109"/>
      <c r="J151" s="38">
        <f>SUM(J150)</f>
        <v>1800</v>
      </c>
      <c r="K151" s="110"/>
      <c r="L151" s="108"/>
      <c r="M151" s="108"/>
      <c r="N151" s="108"/>
      <c r="O151" s="109"/>
      <c r="P151" s="23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28" t="s">
        <v>267</v>
      </c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9"/>
      <c r="P152" s="23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72" customHeight="1">
      <c r="A153" s="73">
        <v>53</v>
      </c>
      <c r="B153" s="94" t="s">
        <v>268</v>
      </c>
      <c r="C153" s="95" t="s">
        <v>109</v>
      </c>
      <c r="D153" s="78" t="s">
        <v>269</v>
      </c>
      <c r="E153" s="76" t="s">
        <v>270</v>
      </c>
      <c r="F153" s="73" t="s">
        <v>229</v>
      </c>
      <c r="G153" s="73">
        <v>21</v>
      </c>
      <c r="H153" s="73">
        <v>12</v>
      </c>
      <c r="I153" s="73" t="s">
        <v>125</v>
      </c>
      <c r="J153" s="77">
        <v>5000</v>
      </c>
      <c r="K153" s="30" t="s">
        <v>62</v>
      </c>
      <c r="L153" s="73" t="s">
        <v>171</v>
      </c>
      <c r="M153" s="73">
        <v>12</v>
      </c>
      <c r="N153" s="35" t="s">
        <v>28</v>
      </c>
      <c r="O153" s="31" t="s">
        <v>29</v>
      </c>
      <c r="P153" s="23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79.75" customHeight="1">
      <c r="A154" s="73">
        <v>54</v>
      </c>
      <c r="B154" s="96" t="s">
        <v>296</v>
      </c>
      <c r="C154" s="97" t="s">
        <v>109</v>
      </c>
      <c r="D154" s="36" t="s">
        <v>271</v>
      </c>
      <c r="E154" s="76" t="s">
        <v>270</v>
      </c>
      <c r="F154" s="73" t="s">
        <v>229</v>
      </c>
      <c r="G154" s="73">
        <v>21</v>
      </c>
      <c r="H154" s="73">
        <v>50</v>
      </c>
      <c r="I154" s="73" t="s">
        <v>272</v>
      </c>
      <c r="J154" s="77">
        <v>5000</v>
      </c>
      <c r="K154" s="30" t="s">
        <v>62</v>
      </c>
      <c r="L154" s="31" t="s">
        <v>55</v>
      </c>
      <c r="M154" s="31">
        <v>12</v>
      </c>
      <c r="N154" s="35" t="s">
        <v>28</v>
      </c>
      <c r="O154" s="31" t="s">
        <v>29</v>
      </c>
      <c r="P154" s="23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07" t="s">
        <v>30</v>
      </c>
      <c r="B155" s="108"/>
      <c r="C155" s="108"/>
      <c r="D155" s="108"/>
      <c r="E155" s="108"/>
      <c r="F155" s="108"/>
      <c r="G155" s="108"/>
      <c r="H155" s="108"/>
      <c r="I155" s="109"/>
      <c r="J155" s="38">
        <f>SUM(J153+J154)</f>
        <v>10000</v>
      </c>
      <c r="K155" s="110"/>
      <c r="L155" s="108"/>
      <c r="M155" s="108"/>
      <c r="N155" s="108"/>
      <c r="O155" s="109"/>
      <c r="P155" s="23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28" t="s">
        <v>273</v>
      </c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9"/>
      <c r="P156" s="23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66" customHeight="1">
      <c r="A157" s="71">
        <v>55</v>
      </c>
      <c r="B157" s="98" t="s">
        <v>286</v>
      </c>
      <c r="C157" s="95" t="s">
        <v>109</v>
      </c>
      <c r="D157" s="78" t="s">
        <v>274</v>
      </c>
      <c r="E157" s="76" t="s">
        <v>275</v>
      </c>
      <c r="F157" s="73" t="s">
        <v>23</v>
      </c>
      <c r="G157" s="73">
        <v>21</v>
      </c>
      <c r="H157" s="73">
        <v>1</v>
      </c>
      <c r="I157" s="73" t="s">
        <v>276</v>
      </c>
      <c r="J157" s="77">
        <v>5000</v>
      </c>
      <c r="K157" s="30" t="s">
        <v>62</v>
      </c>
      <c r="L157" s="73" t="s">
        <v>171</v>
      </c>
      <c r="M157" s="73">
        <v>12</v>
      </c>
      <c r="N157" s="35" t="s">
        <v>28</v>
      </c>
      <c r="O157" s="31" t="s">
        <v>29</v>
      </c>
      <c r="P157" s="23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07" t="s">
        <v>30</v>
      </c>
      <c r="B158" s="108"/>
      <c r="C158" s="108"/>
      <c r="D158" s="108"/>
      <c r="E158" s="108"/>
      <c r="F158" s="108"/>
      <c r="G158" s="108"/>
      <c r="H158" s="108"/>
      <c r="I158" s="109"/>
      <c r="J158" s="38">
        <f>SUM(J157)</f>
        <v>5000</v>
      </c>
      <c r="K158" s="110"/>
      <c r="L158" s="108"/>
      <c r="M158" s="108"/>
      <c r="N158" s="108"/>
      <c r="O158" s="109"/>
      <c r="P158" s="23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11" t="s">
        <v>277</v>
      </c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9"/>
      <c r="P159" s="23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69.650000000000006" customHeight="1">
      <c r="A160" s="73">
        <v>56</v>
      </c>
      <c r="B160" s="73" t="s">
        <v>278</v>
      </c>
      <c r="C160" s="95" t="s">
        <v>109</v>
      </c>
      <c r="D160" s="99" t="s">
        <v>279</v>
      </c>
      <c r="E160" s="76" t="s">
        <v>280</v>
      </c>
      <c r="F160" s="73" t="s">
        <v>23</v>
      </c>
      <c r="G160" s="73">
        <v>21</v>
      </c>
      <c r="H160" s="73">
        <v>1</v>
      </c>
      <c r="I160" s="73" t="s">
        <v>276</v>
      </c>
      <c r="J160" s="77">
        <v>15000</v>
      </c>
      <c r="K160" s="30" t="s">
        <v>62</v>
      </c>
      <c r="L160" s="73" t="s">
        <v>80</v>
      </c>
      <c r="M160" s="73">
        <v>12</v>
      </c>
      <c r="N160" s="73" t="s">
        <v>281</v>
      </c>
      <c r="O160" s="31" t="s">
        <v>29</v>
      </c>
      <c r="P160" s="100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146" ht="13.5" customHeight="1">
      <c r="A161" s="107" t="s">
        <v>30</v>
      </c>
      <c r="B161" s="108"/>
      <c r="C161" s="108"/>
      <c r="D161" s="108"/>
      <c r="E161" s="108"/>
      <c r="F161" s="108"/>
      <c r="G161" s="108"/>
      <c r="H161" s="108"/>
      <c r="I161" s="109"/>
      <c r="J161" s="38">
        <f>SUM(J160)</f>
        <v>15000</v>
      </c>
      <c r="K161" s="110"/>
      <c r="L161" s="108"/>
      <c r="M161" s="108"/>
      <c r="N161" s="108"/>
      <c r="O161" s="109"/>
      <c r="P161" s="23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146" ht="13.5" customHeight="1">
      <c r="A162" s="111" t="s">
        <v>288</v>
      </c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9"/>
      <c r="P162" s="23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146" ht="36" customHeight="1">
      <c r="A163" s="73">
        <v>57</v>
      </c>
      <c r="B163" s="73" t="s">
        <v>289</v>
      </c>
      <c r="C163" s="95" t="s">
        <v>109</v>
      </c>
      <c r="D163" s="99" t="s">
        <v>287</v>
      </c>
      <c r="E163" s="76" t="s">
        <v>290</v>
      </c>
      <c r="F163" s="73" t="s">
        <v>23</v>
      </c>
      <c r="G163" s="73">
        <v>21</v>
      </c>
      <c r="H163" s="73">
        <v>1</v>
      </c>
      <c r="I163" s="73" t="s">
        <v>276</v>
      </c>
      <c r="J163" s="77">
        <v>540</v>
      </c>
      <c r="K163" s="30" t="s">
        <v>170</v>
      </c>
      <c r="L163" s="73" t="s">
        <v>96</v>
      </c>
      <c r="M163" s="73">
        <v>12</v>
      </c>
      <c r="N163" s="35" t="s">
        <v>28</v>
      </c>
      <c r="O163" s="31" t="s">
        <v>29</v>
      </c>
      <c r="P163" s="23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146" ht="13.5" customHeight="1">
      <c r="A164" s="107" t="s">
        <v>30</v>
      </c>
      <c r="B164" s="108"/>
      <c r="C164" s="108"/>
      <c r="D164" s="108"/>
      <c r="E164" s="108"/>
      <c r="F164" s="108"/>
      <c r="G164" s="108"/>
      <c r="H164" s="108"/>
      <c r="I164" s="109"/>
      <c r="J164" s="38">
        <f t="shared" ref="J164" si="0">SUM(J163)</f>
        <v>540</v>
      </c>
      <c r="K164" s="110"/>
      <c r="L164" s="108"/>
      <c r="M164" s="108"/>
      <c r="N164" s="108"/>
      <c r="O164" s="109"/>
      <c r="P164" s="23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146" ht="13.5" customHeight="1">
      <c r="A165" s="111" t="s">
        <v>299</v>
      </c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9"/>
      <c r="P165" s="23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146" ht="92.4" customHeight="1">
      <c r="A166" s="73">
        <v>58</v>
      </c>
      <c r="B166" s="73" t="s">
        <v>297</v>
      </c>
      <c r="C166" s="95" t="s">
        <v>109</v>
      </c>
      <c r="D166" s="99" t="s">
        <v>298</v>
      </c>
      <c r="E166" s="76" t="s">
        <v>302</v>
      </c>
      <c r="F166" s="73" t="s">
        <v>23</v>
      </c>
      <c r="G166" s="73">
        <v>21</v>
      </c>
      <c r="H166" s="73">
        <v>1</v>
      </c>
      <c r="I166" s="73" t="s">
        <v>276</v>
      </c>
      <c r="J166" s="77">
        <v>15000</v>
      </c>
      <c r="K166" s="30" t="s">
        <v>170</v>
      </c>
      <c r="L166" s="73" t="s">
        <v>171</v>
      </c>
      <c r="M166" s="73">
        <v>12</v>
      </c>
      <c r="N166" s="35" t="s">
        <v>28</v>
      </c>
      <c r="O166" s="31" t="s">
        <v>29</v>
      </c>
      <c r="P166" s="23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146" s="13" customFormat="1" ht="13.5" customHeight="1">
      <c r="A167" s="107" t="s">
        <v>30</v>
      </c>
      <c r="B167" s="108"/>
      <c r="C167" s="108"/>
      <c r="D167" s="108"/>
      <c r="E167" s="108"/>
      <c r="F167" s="108"/>
      <c r="G167" s="108"/>
      <c r="H167" s="108"/>
      <c r="I167" s="109"/>
      <c r="J167" s="38">
        <f t="shared" ref="J167" si="1">SUM(J166)</f>
        <v>15000</v>
      </c>
      <c r="K167" s="110"/>
      <c r="L167" s="108"/>
      <c r="M167" s="108"/>
      <c r="N167" s="108"/>
      <c r="O167" s="109"/>
      <c r="P167" s="101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146" ht="13.5" customHeight="1">
      <c r="A168" s="111" t="s">
        <v>220</v>
      </c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9"/>
      <c r="P168" s="23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146" ht="65.400000000000006" customHeight="1">
      <c r="A169" s="73">
        <v>59</v>
      </c>
      <c r="B169" s="73" t="s">
        <v>301</v>
      </c>
      <c r="C169" s="95" t="s">
        <v>109</v>
      </c>
      <c r="D169" s="99" t="s">
        <v>300</v>
      </c>
      <c r="E169" s="76" t="s">
        <v>303</v>
      </c>
      <c r="F169" s="73" t="s">
        <v>23</v>
      </c>
      <c r="G169" s="73">
        <v>21</v>
      </c>
      <c r="H169" s="73">
        <v>1</v>
      </c>
      <c r="I169" s="73" t="s">
        <v>276</v>
      </c>
      <c r="J169" s="77">
        <v>15000</v>
      </c>
      <c r="K169" s="30" t="s">
        <v>62</v>
      </c>
      <c r="L169" s="31" t="s">
        <v>55</v>
      </c>
      <c r="M169" s="73">
        <v>12</v>
      </c>
      <c r="N169" s="35" t="s">
        <v>28</v>
      </c>
      <c r="O169" s="31" t="s">
        <v>29</v>
      </c>
      <c r="P169" s="23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146" s="14" customFormat="1" ht="13.5" customHeight="1">
      <c r="A170" s="107" t="s">
        <v>30</v>
      </c>
      <c r="B170" s="108"/>
      <c r="C170" s="108"/>
      <c r="D170" s="108"/>
      <c r="E170" s="108"/>
      <c r="F170" s="108"/>
      <c r="G170" s="108"/>
      <c r="H170" s="108"/>
      <c r="I170" s="109"/>
      <c r="J170" s="38">
        <f t="shared" ref="J170" si="2">SUM(J169)</f>
        <v>15000</v>
      </c>
      <c r="K170" s="110"/>
      <c r="L170" s="108"/>
      <c r="M170" s="108"/>
      <c r="N170" s="108"/>
      <c r="O170" s="109"/>
      <c r="P170" s="23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</row>
    <row r="171" spans="1:146" ht="13.5" customHeight="1">
      <c r="A171" s="2"/>
      <c r="B171" s="6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10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146" ht="13.5" customHeight="1">
      <c r="A172" s="2"/>
      <c r="B172" s="6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10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146" ht="13.5" customHeight="1">
      <c r="A173" s="2"/>
      <c r="B173" s="7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10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146" ht="13.5" customHeight="1">
      <c r="A174" s="2"/>
      <c r="B174" s="7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10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146" ht="55.25" customHeight="1">
      <c r="A175" s="15"/>
      <c r="B175" s="7"/>
      <c r="C175" s="2"/>
      <c r="D175" s="2"/>
      <c r="E175" s="2"/>
      <c r="F175" s="2"/>
      <c r="G175" s="2"/>
      <c r="H175" s="2"/>
      <c r="I175" s="2"/>
      <c r="J175" s="16"/>
      <c r="K175" s="2"/>
      <c r="L175" s="2"/>
      <c r="M175" s="2"/>
      <c r="N175" s="2"/>
      <c r="O175" s="10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14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10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58.75" customHeight="1">
      <c r="A177" s="2"/>
      <c r="B177" s="17"/>
      <c r="C177" s="18"/>
      <c r="D177" s="18"/>
      <c r="E177" s="18"/>
      <c r="F177" s="18"/>
      <c r="G177" s="18"/>
      <c r="H177" s="2"/>
      <c r="I177" s="2"/>
      <c r="J177" s="2"/>
      <c r="K177" s="2"/>
      <c r="L177" s="2"/>
      <c r="M177" s="2"/>
      <c r="N177" s="2"/>
      <c r="O177" s="10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10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6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10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6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10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10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6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10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6"/>
      <c r="C183" s="19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10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10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C185" s="19"/>
      <c r="D185" s="19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10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10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10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10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10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10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10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10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10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10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10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10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10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10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10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10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10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10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10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10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10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10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10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10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10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10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10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10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10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10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10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10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10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10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10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10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10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10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10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10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10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10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10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10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10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10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10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10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10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10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10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10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10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10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0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0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0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0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0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10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10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10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10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10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10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10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10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10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10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10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10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10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10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10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10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10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10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10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10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10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10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10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10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10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10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10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10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10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10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10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10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10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10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10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10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10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10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10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10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10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10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10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10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10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10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10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10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10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10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10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10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10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10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10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10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10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10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10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10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10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10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10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10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10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10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10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10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10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10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10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10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10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10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10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10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10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10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10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10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10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10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10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10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10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10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10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10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10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10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10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10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10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10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10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10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10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10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10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10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10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10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10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10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10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10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10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10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10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10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10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10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10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10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10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10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10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10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10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10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10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10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10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10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10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10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10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10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10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10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10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10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10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10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10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10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10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10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10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10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10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10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10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10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10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10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10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10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10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10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10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10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10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10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10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10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10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10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10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10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10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10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10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10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10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10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10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10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10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10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10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10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10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10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10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10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10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10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10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10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10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10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10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10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10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10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10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10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10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10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10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10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10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10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10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10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10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10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10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10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10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10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10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10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10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10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10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10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10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10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10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10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10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10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10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10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10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10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10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10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10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10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10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10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10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10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10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10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10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10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10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10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10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10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10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10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10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10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10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10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10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10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10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10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10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10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10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10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10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10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10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10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10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10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10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10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10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10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10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10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10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10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10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10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10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10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10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10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10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10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10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10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10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10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10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10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10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10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10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10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10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10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10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10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10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10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10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10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10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10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10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10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10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10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10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10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10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10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10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10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10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10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10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10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10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10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10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10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10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10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10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10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10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10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10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10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10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10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10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10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10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10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10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10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10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10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10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10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10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10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10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10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10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10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10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10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10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10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10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10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10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10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10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10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10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10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10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10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10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10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10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10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10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10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10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10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10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10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10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10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10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10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10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10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10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10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10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10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10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10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10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10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10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10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10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10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10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10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10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10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10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10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10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10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10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10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10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10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10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10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10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10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10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10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10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10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10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10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10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10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10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10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10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10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10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10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10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10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10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10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10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10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10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10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10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10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10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10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10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10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10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10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10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10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10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10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10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10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10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10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10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10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10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10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10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10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10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10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10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10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10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10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10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10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10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10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10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10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10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10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10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10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10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10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10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10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10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10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10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10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10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10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10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10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10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10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10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10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10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10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10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10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10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10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10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10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10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10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10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10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10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10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10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10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10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10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10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10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10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10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10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10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10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10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10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10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10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10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10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10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10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10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10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10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10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10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10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10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10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10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10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10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10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10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10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10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10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10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10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10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10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10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10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10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10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10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10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10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10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10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10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10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10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10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10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10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10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10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10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10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10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10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10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10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10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10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10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10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10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10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10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10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10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10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10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10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10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10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10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10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10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10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10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10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10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10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10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10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10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10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10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10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10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10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10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10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10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10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10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10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10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10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10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10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10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10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10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10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10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10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10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10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10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10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10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10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10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10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10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10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10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10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10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10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10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10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10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10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10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10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10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10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10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10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10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10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10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10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10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10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10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10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10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10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10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10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10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10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10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10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10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10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10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10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10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10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10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10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10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10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10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10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10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10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10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10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10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10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10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10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10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10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10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10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10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10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10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10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10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10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10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10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10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10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10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10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10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10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10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10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10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10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10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10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10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10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10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10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10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10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10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10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10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10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10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10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10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10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10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10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10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10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10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10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10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10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10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10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10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10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10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10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10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10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10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10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10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10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10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10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10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10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10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10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10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10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10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10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10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10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10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10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10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10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10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10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10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10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10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10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10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10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10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10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10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10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10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10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10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10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10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10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10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10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10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10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10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autoFilter ref="A4:O4" xr:uid="{00000000-0009-0000-0000-000000000000}"/>
  <mergeCells count="162">
    <mergeCell ref="Q63:R64"/>
    <mergeCell ref="K100:O100"/>
    <mergeCell ref="A101:O101"/>
    <mergeCell ref="A100:I100"/>
    <mergeCell ref="A103:I103"/>
    <mergeCell ref="K103:O103"/>
    <mergeCell ref="A104:O104"/>
    <mergeCell ref="A107:I107"/>
    <mergeCell ref="K107:O107"/>
    <mergeCell ref="A79:I79"/>
    <mergeCell ref="K79:O79"/>
    <mergeCell ref="A80:O80"/>
    <mergeCell ref="A82:I82"/>
    <mergeCell ref="K82:O82"/>
    <mergeCell ref="A83:O83"/>
    <mergeCell ref="A87:I87"/>
    <mergeCell ref="K87:O87"/>
    <mergeCell ref="A88:O88"/>
    <mergeCell ref="A65:O65"/>
    <mergeCell ref="A90:I90"/>
    <mergeCell ref="K90:O90"/>
    <mergeCell ref="A91:O91"/>
    <mergeCell ref="K94:O94"/>
    <mergeCell ref="A94:I94"/>
    <mergeCell ref="A152:O152"/>
    <mergeCell ref="A155:I155"/>
    <mergeCell ref="K155:O155"/>
    <mergeCell ref="A156:O156"/>
    <mergeCell ref="K158:O158"/>
    <mergeCell ref="K145:O145"/>
    <mergeCell ref="A146:O146"/>
    <mergeCell ref="A145:I145"/>
    <mergeCell ref="A148:I148"/>
    <mergeCell ref="K148:O148"/>
    <mergeCell ref="A149:O149"/>
    <mergeCell ref="A151:I151"/>
    <mergeCell ref="K151:O151"/>
    <mergeCell ref="A121:O121"/>
    <mergeCell ref="A123:I123"/>
    <mergeCell ref="K123:O123"/>
    <mergeCell ref="K126:O126"/>
    <mergeCell ref="A127:O127"/>
    <mergeCell ref="A136:I136"/>
    <mergeCell ref="K136:O136"/>
    <mergeCell ref="A137:O137"/>
    <mergeCell ref="A95:O95"/>
    <mergeCell ref="A97:I97"/>
    <mergeCell ref="K97:O97"/>
    <mergeCell ref="A98:O98"/>
    <mergeCell ref="A133:I133"/>
    <mergeCell ref="K133:O133"/>
    <mergeCell ref="A124:O124"/>
    <mergeCell ref="A110:I110"/>
    <mergeCell ref="K110:O110"/>
    <mergeCell ref="A111:O111"/>
    <mergeCell ref="A117:I117"/>
    <mergeCell ref="K117:O117"/>
    <mergeCell ref="A118:O118"/>
    <mergeCell ref="K120:O120"/>
    <mergeCell ref="A120:I120"/>
    <mergeCell ref="A115:O115"/>
    <mergeCell ref="A114:I114"/>
    <mergeCell ref="K114:O114"/>
    <mergeCell ref="A67:I67"/>
    <mergeCell ref="K67:O67"/>
    <mergeCell ref="A68:O68"/>
    <mergeCell ref="K70:O70"/>
    <mergeCell ref="A70:I70"/>
    <mergeCell ref="A71:O71"/>
    <mergeCell ref="A73:I73"/>
    <mergeCell ref="K73:O73"/>
    <mergeCell ref="A74:O74"/>
    <mergeCell ref="K76:O76"/>
    <mergeCell ref="A77:O77"/>
    <mergeCell ref="A76:I76"/>
    <mergeCell ref="A108:O108"/>
    <mergeCell ref="A41:O41"/>
    <mergeCell ref="A43:I43"/>
    <mergeCell ref="K43:O43"/>
    <mergeCell ref="A44:O44"/>
    <mergeCell ref="A58:I58"/>
    <mergeCell ref="A61:I61"/>
    <mergeCell ref="K61:O61"/>
    <mergeCell ref="A62:O62"/>
    <mergeCell ref="A64:I64"/>
    <mergeCell ref="K64:O64"/>
    <mergeCell ref="A55:I55"/>
    <mergeCell ref="K55:O55"/>
    <mergeCell ref="A56:O56"/>
    <mergeCell ref="K58:O58"/>
    <mergeCell ref="A59:O59"/>
    <mergeCell ref="A46:I46"/>
    <mergeCell ref="K46:O46"/>
    <mergeCell ref="A47:O47"/>
    <mergeCell ref="A49:I49"/>
    <mergeCell ref="K49:O49"/>
    <mergeCell ref="A50:O50"/>
    <mergeCell ref="K52:O52"/>
    <mergeCell ref="A52:I52"/>
    <mergeCell ref="A53:O53"/>
    <mergeCell ref="A32:O32"/>
    <mergeCell ref="B34:I34"/>
    <mergeCell ref="K34:O34"/>
    <mergeCell ref="A35:O35"/>
    <mergeCell ref="K37:O37"/>
    <mergeCell ref="A38:O38"/>
    <mergeCell ref="A37:I37"/>
    <mergeCell ref="A40:I40"/>
    <mergeCell ref="K40:O40"/>
    <mergeCell ref="K22:O22"/>
    <mergeCell ref="A23:O23"/>
    <mergeCell ref="A25:I25"/>
    <mergeCell ref="K25:O25"/>
    <mergeCell ref="A26:O26"/>
    <mergeCell ref="A28:I28"/>
    <mergeCell ref="K28:O28"/>
    <mergeCell ref="A29:O29"/>
    <mergeCell ref="K31:O31"/>
    <mergeCell ref="A31:I31"/>
    <mergeCell ref="A22:I22"/>
    <mergeCell ref="A1:M1"/>
    <mergeCell ref="K3:M3"/>
    <mergeCell ref="A5:O5"/>
    <mergeCell ref="A7:I7"/>
    <mergeCell ref="K7:O7"/>
    <mergeCell ref="A8:O8"/>
    <mergeCell ref="K10:O10"/>
    <mergeCell ref="A10:I10"/>
    <mergeCell ref="A11:O11"/>
    <mergeCell ref="A13:I13"/>
    <mergeCell ref="K13:O13"/>
    <mergeCell ref="A14:O14"/>
    <mergeCell ref="K16:O16"/>
    <mergeCell ref="A17:O17"/>
    <mergeCell ref="A16:I16"/>
    <mergeCell ref="A19:I19"/>
    <mergeCell ref="K19:O19"/>
    <mergeCell ref="A20:O20"/>
    <mergeCell ref="A126:I126"/>
    <mergeCell ref="A129:I129"/>
    <mergeCell ref="K129:O129"/>
    <mergeCell ref="A130:O130"/>
    <mergeCell ref="A170:I170"/>
    <mergeCell ref="K170:O170"/>
    <mergeCell ref="A162:O162"/>
    <mergeCell ref="A164:I164"/>
    <mergeCell ref="K164:O164"/>
    <mergeCell ref="A165:O165"/>
    <mergeCell ref="A167:I167"/>
    <mergeCell ref="K167:O167"/>
    <mergeCell ref="A168:O168"/>
    <mergeCell ref="A134:O134"/>
    <mergeCell ref="A143:O143"/>
    <mergeCell ref="A139:I139"/>
    <mergeCell ref="K139:O139"/>
    <mergeCell ref="A140:O140"/>
    <mergeCell ref="A142:I142"/>
    <mergeCell ref="K142:O142"/>
    <mergeCell ref="A158:I158"/>
    <mergeCell ref="A159:O159"/>
    <mergeCell ref="A161:I161"/>
    <mergeCell ref="K161:O161"/>
  </mergeCells>
  <hyperlinks>
    <hyperlink ref="D45" r:id="rId1" xr:uid="{00000000-0004-0000-0000-000000000000}"/>
    <hyperlink ref="D51" r:id="rId2" xr:uid="{00000000-0004-0000-0000-000001000000}"/>
    <hyperlink ref="D160" r:id="rId3" xr:uid="{00000000-0004-0000-0000-000002000000}"/>
    <hyperlink ref="D163" r:id="rId4" tooltip="Rodyti sutartis susijusias su Automobilių stovėjimo paslaugos" display="https://eviesiejipirkimai.lt/index.php?option=com_vptpublic&amp;task=sutartys&amp;Itemid=109&amp;filter_show=1&amp;filter_limit=10&amp;filter_authority=antidopingo&amp;filter_cpv=63712400-7" xr:uid="{00000000-0004-0000-0000-000003000000}"/>
  </hyperlinks>
  <pageMargins left="0.7" right="0.7" top="0.75" bottom="0.75" header="0" footer="0"/>
  <pageSetup paperSize="9" orientation="landscape" r:id="rId5"/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Audrius Šulga</dc:creator>
  <cp:lastModifiedBy>Kornelija TIESNESYTĖ</cp:lastModifiedBy>
  <cp:lastPrinted>2024-03-22T11:45:22Z</cp:lastPrinted>
  <dcterms:created xsi:type="dcterms:W3CDTF">2024-01-28T20:43:50Z</dcterms:created>
  <dcterms:modified xsi:type="dcterms:W3CDTF">2024-08-05T09:54:25Z</dcterms:modified>
</cp:coreProperties>
</file>