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Egidija\Desktop\"/>
    </mc:Choice>
  </mc:AlternateContent>
  <xr:revisionPtr revIDLastSave="0" documentId="8_{BE6A4886-5190-40AC-8EBC-8C2B5B2F5155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Lapas1" sheetId="1" r:id="rId1"/>
  </sheets>
  <definedNames>
    <definedName name="_xlnm._FilterDatabase" localSheetId="0" hidden="1">Lapas1!$A$4:$O$4</definedName>
  </definedNames>
  <calcPr calcId="191029"/>
  <extLst>
    <ext uri="GoogleSheetsCustomDataVersion2">
      <go:sheetsCustomData xmlns:go="http://customooxmlschemas.google.com/" r:id="" roundtripDataChecksum="9Pz3aSEEJ4IGwFUryoErDjLMJ3xSU+KKhsp7pj7ZbMc="/>
    </ext>
  </extLst>
</workbook>
</file>

<file path=xl/calcChain.xml><?xml version="1.0" encoding="utf-8"?>
<calcChain xmlns="http://schemas.openxmlformats.org/spreadsheetml/2006/main">
  <c r="J169" i="1" l="1"/>
  <c r="J106" i="1"/>
  <c r="J125" i="1"/>
  <c r="J116" i="1"/>
  <c r="J113" i="1"/>
  <c r="J163" i="1"/>
  <c r="J166" i="1"/>
  <c r="J160" i="1"/>
  <c r="J157" i="1"/>
  <c r="J154" i="1"/>
  <c r="J150" i="1"/>
  <c r="J147" i="1"/>
  <c r="J144" i="1"/>
  <c r="J141" i="1"/>
  <c r="J138" i="1"/>
  <c r="J135" i="1"/>
  <c r="J132" i="1"/>
  <c r="J122" i="1"/>
  <c r="J119" i="1"/>
  <c r="J109" i="1"/>
  <c r="J102" i="1"/>
  <c r="J99" i="1"/>
  <c r="J96" i="1"/>
  <c r="J93" i="1"/>
  <c r="J89" i="1"/>
  <c r="J86" i="1"/>
  <c r="J82" i="1"/>
  <c r="J79" i="1"/>
  <c r="J76" i="1"/>
  <c r="J70" i="1"/>
  <c r="J67" i="1"/>
  <c r="J61" i="1"/>
  <c r="J58" i="1"/>
  <c r="J55" i="1"/>
  <c r="J52" i="1"/>
  <c r="J49" i="1"/>
  <c r="J46" i="1"/>
  <c r="J43" i="1"/>
  <c r="J40" i="1"/>
  <c r="J37" i="1"/>
  <c r="J34" i="1"/>
  <c r="J31" i="1"/>
  <c r="J28" i="1"/>
  <c r="J25" i="1"/>
  <c r="J22" i="1"/>
  <c r="J19" i="1"/>
  <c r="J16" i="1"/>
  <c r="J13" i="1"/>
  <c r="J10" i="1"/>
  <c r="J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54" authorId="0" shapeId="0" xr:uid="{00000000-0006-0000-0000-000001000000}">
      <text>
        <r>
          <rPr>
            <sz val="11"/>
            <color theme="1"/>
            <rFont val="aptos narrow"/>
            <scheme val="minor"/>
          </rPr>
          <t>======
ID#AAABG5Ll7pE
Kornelija T (Sausainis su šokoladu)    (2024-02-19 06:58:41)
gla pabandom per CPO pirkti?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" roundtripDataSignature="AMtx7miKZcIY9OF4JEknR/zii2L4YPTMMw=="/>
    </ext>
  </extLst>
</comments>
</file>

<file path=xl/sharedStrings.xml><?xml version="1.0" encoding="utf-8"?>
<sst xmlns="http://schemas.openxmlformats.org/spreadsheetml/2006/main" count="831" uniqueCount="310">
  <si>
    <t>VŠĮ LIETUVOS ANTIDOPINGO AGENTŪRA 2024 M.  PLANUOJAMŲ VYKDYTI VIEŠŲJŲ PIRKIMŲ PLANAS</t>
  </si>
  <si>
    <t>PATVIRTINTA</t>
  </si>
  <si>
    <t>Eil.Nr.</t>
  </si>
  <si>
    <t>Pavadinimas</t>
  </si>
  <si>
    <t>Pirkimo objekto rūšis (prekės, paslaugos, darbai)</t>
  </si>
  <si>
    <t>BVPŽ kodas</t>
  </si>
  <si>
    <t>Pirkimų grupė (prekėms pagal pirmus 3 arba 5 BVPŽ kodus, paslaugos pagal pirmus 3 BVPŽ kodus, išsskyrus išimtis)</t>
  </si>
  <si>
    <t>Pirkimo būdas</t>
  </si>
  <si>
    <t>PVM %</t>
  </si>
  <si>
    <t>Kiekis</t>
  </si>
  <si>
    <t>Matavimo vienetai</t>
  </si>
  <si>
    <t>Planuojamų sudaryti sutarčių vertė be PVM, Eur</t>
  </si>
  <si>
    <t>Sutartis sudaroma raštu/žodžiu</t>
  </si>
  <si>
    <t>Planuojama pirkimo pradžia ketvirčiais</t>
  </si>
  <si>
    <t>Sutarties trukmė mėn.</t>
  </si>
  <si>
    <t>Pirkimo būdo pasirinkimo pagrindimas (Mažos vertės pirkimų tvarkos aprašas (Aprašas) arba Viešųjų pirkimų įstatymo (VPĮ))</t>
  </si>
  <si>
    <t>Pastabos (pirkimo būdas, CVP IS; CPO, VPĮ 23 str. VPĮ 24 str.ir kt.)</t>
  </si>
  <si>
    <t>031  Skintos gėlės.</t>
  </si>
  <si>
    <t>1</t>
  </si>
  <si>
    <t xml:space="preserve">Gėlės </t>
  </si>
  <si>
    <t>Prekės</t>
  </si>
  <si>
    <t>03121200-7</t>
  </si>
  <si>
    <t>031</t>
  </si>
  <si>
    <t xml:space="preserve">Neskelbiama apklausa </t>
  </si>
  <si>
    <t>pagal poreikį</t>
  </si>
  <si>
    <t>Vnt.</t>
  </si>
  <si>
    <t>Sutartis sudaroma žodžiu, prekės perkamos  pagal poreikį</t>
  </si>
  <si>
    <t>I; II; III; IV</t>
  </si>
  <si>
    <t>Aprašo 24.2.1. p.</t>
  </si>
  <si>
    <t>Mažos vertės pirkimas</t>
  </si>
  <si>
    <t>Bendra pirkimų grupės vertė be PVM</t>
  </si>
  <si>
    <t>091  Nafta.</t>
  </si>
  <si>
    <t>2</t>
  </si>
  <si>
    <t>Degalai</t>
  </si>
  <si>
    <t>09132000-3</t>
  </si>
  <si>
    <t>091</t>
  </si>
  <si>
    <t>CPO</t>
  </si>
  <si>
    <t>Sutartis raštu</t>
  </si>
  <si>
    <t>159  Gėrimai, tabakas ir susiję produktai.</t>
  </si>
  <si>
    <t>3</t>
  </si>
  <si>
    <t>Nealkoholiniai gėrimai, reikalingi sportininkams testuoti</t>
  </si>
  <si>
    <t>15980000 - 1</t>
  </si>
  <si>
    <t>159</t>
  </si>
  <si>
    <t>Sutartis sudaroma žodžiu, prekės perkamos  pagal poreikį metų eigoje</t>
  </si>
  <si>
    <t>181 Profesiniai drabužiai, specialūs darbo drabužiai ir jų priedai.</t>
  </si>
  <si>
    <t>4</t>
  </si>
  <si>
    <t>Asmeninės apsaugos priemonės (specializuota apranga)</t>
  </si>
  <si>
    <t>18143000 - 3</t>
  </si>
  <si>
    <t>181</t>
  </si>
  <si>
    <t>21</t>
  </si>
  <si>
    <t>185 Papuošalai, rankiniai laikrodžiai ir susiję dirbiniai.</t>
  </si>
  <si>
    <t>5</t>
  </si>
  <si>
    <t xml:space="preserve">Dovanos, suvenyrai, reklaminiai gaminiai </t>
  </si>
  <si>
    <t>18530000 - 3</t>
  </si>
  <si>
    <t>185</t>
  </si>
  <si>
    <t>I;II;III;IV</t>
  </si>
  <si>
    <t>12</t>
  </si>
  <si>
    <t>221 Spausdinto knygos, brošiūros ir lankstinukai.</t>
  </si>
  <si>
    <t>6</t>
  </si>
  <si>
    <t>Elektroninių leidinių prenumerata (Teisės aktų gidas)</t>
  </si>
  <si>
    <t>Paslauga</t>
  </si>
  <si>
    <t>22120000-7</t>
  </si>
  <si>
    <t>Sutartis sudaroma žodžiu, paslaugos perkamos  pagal poreikį metų eigoje</t>
  </si>
  <si>
    <t>228 Popieriniai arba kartoniniai žurnalai, apskaitos knygos, segtuvai, blankai ir kiti spausdinti raštinės reikmenys.</t>
  </si>
  <si>
    <t>7</t>
  </si>
  <si>
    <t xml:space="preserve">30192700-8 </t>
  </si>
  <si>
    <t>302 Kompiuterinė įranga ir reikmenys.</t>
  </si>
  <si>
    <t>8</t>
  </si>
  <si>
    <t>Kompiuterinė įranga ir reikmenys (toneriai)</t>
  </si>
  <si>
    <t>30200000 - 1</t>
  </si>
  <si>
    <t>322 Radiotelefonijos, radiotelegrafijos, radijo arba televizijos signalų siųstuvai.</t>
  </si>
  <si>
    <t>9</t>
  </si>
  <si>
    <t>Mobilieji telefonai</t>
  </si>
  <si>
    <t>32250000 - 0</t>
  </si>
  <si>
    <t>341 Motorinės transporto priemonė.</t>
  </si>
  <si>
    <t>10</t>
  </si>
  <si>
    <t>Automobilio nuoma</t>
  </si>
  <si>
    <t>34111000 - 8</t>
  </si>
  <si>
    <t>341</t>
  </si>
  <si>
    <t>Sutartis bus sudaroma raštu</t>
  </si>
  <si>
    <t>IV</t>
  </si>
  <si>
    <t>384 Fizinių savybių nustatymo prietaisai.</t>
  </si>
  <si>
    <t>11</t>
  </si>
  <si>
    <t>Skaitmeniniai refraktometrai</t>
  </si>
  <si>
    <t>38410000 - 2</t>
  </si>
  <si>
    <t>384</t>
  </si>
  <si>
    <t>397  Buitiniai prietaisai.</t>
  </si>
  <si>
    <t>Šaldymo konteineriai kraujo transportavimui</t>
  </si>
  <si>
    <t>39711100 - 0</t>
  </si>
  <si>
    <t>487 Programinės įrangos paketų paslaugų programos.</t>
  </si>
  <si>
    <t>13</t>
  </si>
  <si>
    <t>Antivirusinių programinių įrangų paketai</t>
  </si>
  <si>
    <t>48761000-0</t>
  </si>
  <si>
    <t>411 Natūralus vanduo.</t>
  </si>
  <si>
    <t>14</t>
  </si>
  <si>
    <t>41110000-3</t>
  </si>
  <si>
    <t>I</t>
  </si>
  <si>
    <t>480 Programinės įrangos paketai ir informacinės sistemos.</t>
  </si>
  <si>
    <t>15</t>
  </si>
  <si>
    <t>Programinių įrangų paslaugos (elektroninių pažymėjimų platformos paslaugos, m.parašo paslaugos ir kt.)</t>
  </si>
  <si>
    <t>48000000-8</t>
  </si>
  <si>
    <t>480</t>
  </si>
  <si>
    <t>331 Medicinos įranga.</t>
  </si>
  <si>
    <t>16</t>
  </si>
  <si>
    <t xml:space="preserve">Testavimui skirtos (WADA akredituotos) įrangos įsigijimas </t>
  </si>
  <si>
    <t>33100000-1</t>
  </si>
  <si>
    <t>349 Transporto bilietai.</t>
  </si>
  <si>
    <t>17</t>
  </si>
  <si>
    <t>Kelionių paslaugos (aviabilietai)</t>
  </si>
  <si>
    <t>Paslaugos</t>
  </si>
  <si>
    <t>34980000-0</t>
  </si>
  <si>
    <t>351 Avariniai ir apsaugos įrenginiai.</t>
  </si>
  <si>
    <t>18</t>
  </si>
  <si>
    <t>Nešiojamas gesintuvas /pirmos pagalbos vaistinėlė</t>
  </si>
  <si>
    <t>35111320-4</t>
  </si>
  <si>
    <t>391 Baldai.</t>
  </si>
  <si>
    <t>19</t>
  </si>
  <si>
    <t xml:space="preserve">Biuro baldai </t>
  </si>
  <si>
    <t>39100000-3</t>
  </si>
  <si>
    <t>395 Tekstilės dirbiniai</t>
  </si>
  <si>
    <t>20</t>
  </si>
  <si>
    <t>Tekstilės gaminiai</t>
  </si>
  <si>
    <t xml:space="preserve">paslaugos </t>
  </si>
  <si>
    <t>39500000-7</t>
  </si>
  <si>
    <t>395</t>
  </si>
  <si>
    <t>mėn.</t>
  </si>
  <si>
    <t>I, II, III, IV</t>
  </si>
  <si>
    <t>398 Valikliai ir poliravimo priemonės</t>
  </si>
  <si>
    <t>Automobilių priežiūros priemonės</t>
  </si>
  <si>
    <t>39831500-1</t>
  </si>
  <si>
    <t>398</t>
  </si>
  <si>
    <t>22</t>
  </si>
  <si>
    <t>482 Interneto ir intraneto programinės įrangos paketai</t>
  </si>
  <si>
    <t>23</t>
  </si>
  <si>
    <t>Licencijų įsigijimas (zoom ir kt.)</t>
  </si>
  <si>
    <t>48221000-3</t>
  </si>
  <si>
    <t>482</t>
  </si>
  <si>
    <t xml:space="preserve">488 Serveriai </t>
  </si>
  <si>
    <t>24</t>
  </si>
  <si>
    <t xml:space="preserve">Tinklo serveriai </t>
  </si>
  <si>
    <t>488</t>
  </si>
  <si>
    <t>501 Automobilių plovimo ir panašios paslaugos.</t>
  </si>
  <si>
    <t>25</t>
  </si>
  <si>
    <t xml:space="preserve">Automobilio plovimo paslaugos </t>
  </si>
  <si>
    <t>50112300-6</t>
  </si>
  <si>
    <t>503 Biurų įrangos priežiūra ir remontas.</t>
  </si>
  <si>
    <t>26</t>
  </si>
  <si>
    <t>Įrangos remonto paslaugos</t>
  </si>
  <si>
    <t>50310000-1</t>
  </si>
  <si>
    <t>553 Restoranų ir maisto tiekimo paslaugos.</t>
  </si>
  <si>
    <t>27</t>
  </si>
  <si>
    <t>Viešojo maitinimo paslaugos</t>
  </si>
  <si>
    <t>55300000 - 3</t>
  </si>
  <si>
    <t>601 Kelių transporto paslaugos.</t>
  </si>
  <si>
    <t>28</t>
  </si>
  <si>
    <t>Taksi / pavežėjimo paslaugos</t>
  </si>
  <si>
    <t>60120000 - 5</t>
  </si>
  <si>
    <t>29</t>
  </si>
  <si>
    <t>Viešojo transporto paslaugos</t>
  </si>
  <si>
    <t>60112000 - 6</t>
  </si>
  <si>
    <t>Sutartis sudaroma raštu, paslaugos perkamos  pagal poreikį metų eigoje</t>
  </si>
  <si>
    <t>635 Kelionių agentūrų, kelionių operatorių ir pagalbinės turizmo paslaugos.</t>
  </si>
  <si>
    <t>30</t>
  </si>
  <si>
    <t>Kelionių agentūrų paslaugos</t>
  </si>
  <si>
    <t>63510000 - 7</t>
  </si>
  <si>
    <t>I,II,III,IV</t>
  </si>
  <si>
    <t>641  Pašto ir kurjerių paslaugos.</t>
  </si>
  <si>
    <t>31</t>
  </si>
  <si>
    <t>Siuntų/skubių siuntų paslaugos</t>
  </si>
  <si>
    <t>64121200-2</t>
  </si>
  <si>
    <t>Supaprastintas atviras pirkimas</t>
  </si>
  <si>
    <t>Sutartis sudaroma raštu</t>
  </si>
  <si>
    <t>II</t>
  </si>
  <si>
    <t xml:space="preserve">VPĮ 4 str. 2 d. </t>
  </si>
  <si>
    <t>Supaprastintas pirkimas (vykdomas per CVP IS)</t>
  </si>
  <si>
    <t>32</t>
  </si>
  <si>
    <t>642 Telekomunikacijų paslaugos.</t>
  </si>
  <si>
    <t>33</t>
  </si>
  <si>
    <t xml:space="preserve">	Telefono ryšio ir duomenų perdavimo paslaugos</t>
  </si>
  <si>
    <t>64210000 - 1</t>
  </si>
  <si>
    <t>665  Draudimo ir pensijų paslaugos.</t>
  </si>
  <si>
    <t>`</t>
  </si>
  <si>
    <t>34</t>
  </si>
  <si>
    <t>Vadovų, vadovaujančių asmenų ir darbuotojų veiklos civilinės atsakomybės draudimas bei atsakomybės, kylančios dėl viešųjų pirkimų procedūrų pažeidimo draudimas</t>
  </si>
  <si>
    <t>66510000 - 8</t>
  </si>
  <si>
    <t>Sutartis bus (draudimo poliusas) raštu</t>
  </si>
  <si>
    <t>702 Negyvenamojo nekilojamojo turto nuomos ar lizingo paslaugos.</t>
  </si>
  <si>
    <t>35</t>
  </si>
  <si>
    <t>70220000-9</t>
  </si>
  <si>
    <t>702</t>
  </si>
  <si>
    <t>Aprašo 24.2.6.</t>
  </si>
  <si>
    <t>71319 Ekspertų paslaugos.</t>
  </si>
  <si>
    <t>36</t>
  </si>
  <si>
    <t>Disciplinarinės komisijos narių veiklos apmokėjimo paslaugos</t>
  </si>
  <si>
    <t> 71319000-7</t>
  </si>
  <si>
    <t>71319</t>
  </si>
  <si>
    <t>37</t>
  </si>
  <si>
    <t>Dopingo kontrolės pareigūnų paslaugos</t>
  </si>
  <si>
    <t>Sutartys bus sudaromos raštu, pirkimai bus vykdomi metų eigoje, sutarties vertė neviršys            5 000,00 Eur be PVM</t>
  </si>
  <si>
    <t>Mažos vertės pirkimai</t>
  </si>
  <si>
    <t>722 Programinės įrangos programavimo ir konsultacinės paslaugos.</t>
  </si>
  <si>
    <t>Mokymų programinės įrangos kūrimo paslaugos</t>
  </si>
  <si>
    <t>72212931-4</t>
  </si>
  <si>
    <t>38</t>
  </si>
  <si>
    <t>72267000 - 4</t>
  </si>
  <si>
    <t>39</t>
  </si>
  <si>
    <t>Kompiuterių palaikymo ir konsultacinės paslaugos</t>
  </si>
  <si>
    <t>72600000-6</t>
  </si>
  <si>
    <t>726</t>
  </si>
  <si>
    <t>724 Interneto domenų vardai.</t>
  </si>
  <si>
    <t>40</t>
  </si>
  <si>
    <t>Domenas</t>
  </si>
  <si>
    <t>72417000-6</t>
  </si>
  <si>
    <t>724</t>
  </si>
  <si>
    <t xml:space="preserve">III, IV </t>
  </si>
  <si>
    <t>793 Rinkos ir ekonominiai tyrimai; apklausos ir statistika.</t>
  </si>
  <si>
    <t>41</t>
  </si>
  <si>
    <t>Rinkos ir ekonominiai tyrimai; apklausos ir statistika</t>
  </si>
  <si>
    <t>79300000-7</t>
  </si>
  <si>
    <t>793</t>
  </si>
  <si>
    <t>42</t>
  </si>
  <si>
    <t>794 Verslo ir valdymo konsultacinės bei susijusios paslaugos.</t>
  </si>
  <si>
    <t xml:space="preserve">Disciplinarinės ir vaistų komisijos narių veiklos paslaugos / kitos teisinė ar atstovavimo palaugos </t>
  </si>
  <si>
    <t>43</t>
  </si>
  <si>
    <t> 79212300  </t>
  </si>
  <si>
    <t>792</t>
  </si>
  <si>
    <t>795 Pagalbinės biuro paslaugos.</t>
  </si>
  <si>
    <t>44</t>
  </si>
  <si>
    <t>79530000-8 Vertimo raštu paslaugos.
79540000-1 Vertimo žodžiu paslaugos</t>
  </si>
  <si>
    <t>45</t>
  </si>
  <si>
    <t>Neskelbiama apklausa</t>
  </si>
  <si>
    <t>799 Įvairios verslo ir su verslu susijusios paslaugos.</t>
  </si>
  <si>
    <t>46</t>
  </si>
  <si>
    <t>Archyvavimo paslaugos</t>
  </si>
  <si>
    <t>79995100-6</t>
  </si>
  <si>
    <t>799</t>
  </si>
  <si>
    <t>47</t>
  </si>
  <si>
    <t>Įvairios verslo ir su verslu susijusios paslaugos</t>
  </si>
  <si>
    <t>79900000-3</t>
  </si>
  <si>
    <t>803 Aukštojo mokslo paslaugos.</t>
  </si>
  <si>
    <t>48</t>
  </si>
  <si>
    <t>Kvalifikacijos kėlimo seminarai, mokymai</t>
  </si>
  <si>
    <t>80340000 - 9</t>
  </si>
  <si>
    <t xml:space="preserve">Aprašo 24.2.16. </t>
  </si>
  <si>
    <t>851 Sveikatos priežiūros paslaugos.</t>
  </si>
  <si>
    <t>49</t>
  </si>
  <si>
    <t>WADA akredituotų laboratorijų teikiamos paslaugos</t>
  </si>
  <si>
    <t>85145000 - 7</t>
  </si>
  <si>
    <t>851</t>
  </si>
  <si>
    <t>Tarptautinis atviras pirkimas</t>
  </si>
  <si>
    <t>VPĮ 4 str. 1 d. 1 p.</t>
  </si>
  <si>
    <t>Tarptautinis pirkimas (vykdomas per CVP IS)</t>
  </si>
  <si>
    <t>725 Su kompiuteriais susijusios paslaugos.</t>
  </si>
  <si>
    <t>Programinės įrangos skirtos testavimui, naudojimosi paslaugos</t>
  </si>
  <si>
    <t>72500000 - 0</t>
  </si>
  <si>
    <t>905 Su atliekomis susijusios paslaugos.</t>
  </si>
  <si>
    <t>Medicininių atliekų utilizavimo paslaugos</t>
  </si>
  <si>
    <t>90524000 - 6</t>
  </si>
  <si>
    <t>905</t>
  </si>
  <si>
    <t>551  Viešbučių paslaugos.</t>
  </si>
  <si>
    <t>Viešbučių paslaugos</t>
  </si>
  <si>
    <t>55100000-1</t>
  </si>
  <si>
    <t>551</t>
  </si>
  <si>
    <t>751 Administravimo paslaugos.</t>
  </si>
  <si>
    <t xml:space="preserve">Administravimo paslaugų įsigijimas </t>
  </si>
  <si>
    <t>75100000-7</t>
  </si>
  <si>
    <t>751</t>
  </si>
  <si>
    <t>III</t>
  </si>
  <si>
    <t>798 Spausdinimo paslaugos.</t>
  </si>
  <si>
    <t>Spausdinimo ir kitos paslaugos</t>
  </si>
  <si>
    <t>79800000-2</t>
  </si>
  <si>
    <t>798</t>
  </si>
  <si>
    <t>79822200-4</t>
  </si>
  <si>
    <t>val.</t>
  </si>
  <si>
    <t>791  Teisinės paslaugos.</t>
  </si>
  <si>
    <t>79100000-5</t>
  </si>
  <si>
    <t>791</t>
  </si>
  <si>
    <t>vnt.</t>
  </si>
  <si>
    <t>805 Apmokymo paslaugos.</t>
  </si>
  <si>
    <t xml:space="preserve">Darbuotojų mokymo paslaugos  </t>
  </si>
  <si>
    <t>80511000-9</t>
  </si>
  <si>
    <t>805</t>
  </si>
  <si>
    <t>Aprašo 24.2.16.</t>
  </si>
  <si>
    <t>Finansinės atskaitomybės rengimo paslaugos</t>
  </si>
  <si>
    <t>Raštinės reikmenys</t>
  </si>
  <si>
    <t>Sutartis sudaroma žodžiu, prekės perkamos  pagal poreikį metų eigoje, vieno užsakymo suma neviršys 10 000,00 Eur</t>
  </si>
  <si>
    <t xml:space="preserve"> IV</t>
  </si>
  <si>
    <t>Teisinės paslaugos</t>
  </si>
  <si>
    <t> 63712400-7</t>
  </si>
  <si>
    <t>637 Pagalbinės antžeminio, vandens ir oro transporto paslaugos.</t>
  </si>
  <si>
    <t>Automobilio parkavimo paslauga</t>
  </si>
  <si>
    <t>637</t>
  </si>
  <si>
    <t>726 Kompiuterių palaikymo ir konsultacinės paslaugos.</t>
  </si>
  <si>
    <t>792 Apskaitos, auditoir fiskalinėspaslaugos.</t>
  </si>
  <si>
    <t>Patalpų nuoma (salė ir kitos patalpos)</t>
  </si>
  <si>
    <t>92620000-3</t>
  </si>
  <si>
    <t>926 Sportinėspaslaugos.</t>
  </si>
  <si>
    <t xml:space="preserve">Fotografo, video paslaugos </t>
  </si>
  <si>
    <t>Informacijos tvarkymo ir pranešimų apie sutartas varžybas informacinės sistemos sukūrimo ir diegimo galimybės ir galimybių studijos parengimo paslaugos</t>
  </si>
  <si>
    <t>71241000-9</t>
  </si>
  <si>
    <t>71241 Galimybių studijos, konsultavimo paslaugos, analizė.</t>
  </si>
  <si>
    <t>79416000-3</t>
  </si>
  <si>
    <t>Viešųjų ryšių paslaugos</t>
  </si>
  <si>
    <t>71241</t>
  </si>
  <si>
    <t>794</t>
  </si>
  <si>
    <t>926</t>
  </si>
  <si>
    <t xml:space="preserve">VšĮ Lietuvos antidopingo agentūros                                direktoriaus   2024 m. kovo 14 d. įsakymu Nr. V-                          </t>
  </si>
  <si>
    <t xml:space="preserve">Geriamasis vanduo ir vandens aparato nuoma </t>
  </si>
  <si>
    <r>
      <t>Dokumentų valdymo sistemos</t>
    </r>
    <r>
      <rPr>
        <b/>
        <sz val="10"/>
        <color rgb="FF00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priežiūros ir naudotojų aptarnavimo paslaugos</t>
    </r>
  </si>
  <si>
    <t>Vertimo raštu/žodžiu paslaugos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</si>
</sst>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aptos narrow"/>
      <scheme val="minor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theme="1"/>
      <name val="Aptos narrow"/>
    </font>
    <font>
      <sz val="11"/>
      <color theme="1"/>
      <name val="Times New Roman"/>
    </font>
    <font>
      <sz val="11"/>
      <color theme="1"/>
      <name val="Arial"/>
    </font>
    <font>
      <sz val="11"/>
      <color rgb="FFFF0000"/>
      <name val="Arial"/>
    </font>
    <font>
      <sz val="11"/>
      <color rgb="FF000000"/>
      <name val="Arial"/>
    </font>
    <font>
      <sz val="11"/>
      <color rgb="FF000000"/>
      <name val="Aptos narrow"/>
    </font>
    <font>
      <sz val="12"/>
      <color rgb="FF2E0927"/>
      <name val="&quot;Open Sans&quot;"/>
    </font>
    <font>
      <sz val="11"/>
      <color rgb="FFFF0000"/>
      <name val="Aptos narrow"/>
    </font>
    <font>
      <sz val="11"/>
      <color rgb="FFFF0000"/>
      <name val="aptos narrow"/>
      <scheme val="minor"/>
    </font>
    <font>
      <sz val="9"/>
      <color rgb="FFFF0000"/>
      <name val="Calibri"/>
      <family val="2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aptos narrow"/>
      <scheme val="minor"/>
    </font>
    <font>
      <sz val="10"/>
      <color rgb="FF000000"/>
      <name val="Times New Roman"/>
      <family val="1"/>
      <charset val="186"/>
    </font>
    <font>
      <sz val="10"/>
      <color theme="1"/>
      <name val="Aptos narrow"/>
    </font>
    <font>
      <sz val="10"/>
      <name val="aptos narrow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2E0927"/>
      <name val="Times New Roman"/>
      <family val="1"/>
      <charset val="186"/>
    </font>
    <font>
      <sz val="10"/>
      <color rgb="FF020202"/>
      <name val="Times New Roman"/>
      <family val="1"/>
      <charset val="186"/>
    </font>
    <font>
      <sz val="10"/>
      <color rgb="FFFF0000"/>
      <name val="Aptos narrow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E699"/>
        <bgColor rgb="FFFFE699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3" borderId="3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5" fillId="0" borderId="0" xfId="0" applyFont="1" applyAlignment="1"/>
    <xf numFmtId="0" fontId="6" fillId="0" borderId="0" xfId="0" applyFont="1" applyAlignment="1"/>
    <xf numFmtId="0" fontId="2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49" fontId="4" fillId="0" borderId="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/>
    <xf numFmtId="0" fontId="0" fillId="8" borderId="0" xfId="0" applyFont="1" applyFill="1" applyAlignment="1"/>
    <xf numFmtId="0" fontId="0" fillId="0" borderId="0" xfId="0" applyFont="1" applyAlignment="1"/>
    <xf numFmtId="0" fontId="3" fillId="0" borderId="0" xfId="0" applyFont="1" applyFill="1"/>
    <xf numFmtId="0" fontId="0" fillId="0" borderId="0" xfId="0" applyFont="1" applyFill="1" applyAlignment="1"/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/>
    <xf numFmtId="0" fontId="12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/>
    <xf numFmtId="0" fontId="9" fillId="0" borderId="0" xfId="0" applyFont="1" applyFill="1" applyAlignment="1">
      <alignment vertical="top"/>
    </xf>
    <xf numFmtId="49" fontId="2" fillId="5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15" fillId="0" borderId="0" xfId="0" applyFont="1" applyAlignment="1">
      <alignment horizontal="left" vertical="center" wrapText="1"/>
    </xf>
    <xf numFmtId="1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left" vertical="center" wrapText="1"/>
    </xf>
    <xf numFmtId="0" fontId="17" fillId="0" borderId="5" xfId="0" applyFont="1" applyBorder="1"/>
    <xf numFmtId="0" fontId="17" fillId="0" borderId="6" xfId="0" applyFont="1" applyBorder="1"/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right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2" fontId="15" fillId="5" borderId="9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right" vertical="center" wrapText="1"/>
    </xf>
    <xf numFmtId="0" fontId="17" fillId="0" borderId="12" xfId="0" applyFont="1" applyBorder="1"/>
    <xf numFmtId="0" fontId="17" fillId="0" borderId="13" xfId="0" applyFont="1" applyBorder="1"/>
    <xf numFmtId="2" fontId="13" fillId="6" borderId="14" xfId="0" applyNumberFormat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3" fillId="6" borderId="15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49" fontId="20" fillId="6" borderId="4" xfId="0" applyNumberFormat="1" applyFont="1" applyFill="1" applyBorder="1" applyAlignment="1">
      <alignment horizontal="right" vertical="center" wrapText="1"/>
    </xf>
    <xf numFmtId="2" fontId="20" fillId="6" borderId="1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right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49" fontId="13" fillId="7" borderId="4" xfId="0" applyNumberFormat="1" applyFont="1" applyFill="1" applyBorder="1" applyAlignment="1">
      <alignment horizontal="left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right"/>
    </xf>
    <xf numFmtId="2" fontId="13" fillId="6" borderId="1" xfId="0" applyNumberFormat="1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/>
    <xf numFmtId="0" fontId="14" fillId="0" borderId="0" xfId="0" applyFont="1"/>
    <xf numFmtId="49" fontId="15" fillId="0" borderId="4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5" fillId="6" borderId="4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49" fontId="15" fillId="3" borderId="1" xfId="0" applyNumberFormat="1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0" fontId="23" fillId="0" borderId="0" xfId="0" applyFont="1"/>
    <xf numFmtId="0" fontId="16" fillId="0" borderId="0" xfId="0" applyFont="1" applyFill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1057275</xdr:colOff>
      <xdr:row>114</xdr:row>
      <xdr:rowOff>47625</xdr:rowOff>
    </xdr:from>
    <xdr:ext cx="1905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eviesiejipirkimai.lt/index.php?option=com_vptpublic&amp;task=sutartys&amp;Itemid=109&amp;filter_show=1&amp;filter_limit=10&amp;filter_authority=antidopingo&amp;filter_cpv=80511000-9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cvpp.lt/index.php?option=com_vptpublic&amp;task=sutartys&amp;Itemid=109&amp;filter_show=1&amp;filter_limit=10&amp;filter_cpv=41110000-3" TargetMode="External"/><Relationship Id="rId1" Type="http://schemas.openxmlformats.org/officeDocument/2006/relationships/hyperlink" Target="http://www.cvpp.lt/index.php?option=com_vptpublic&amp;task=sutartys&amp;Itemid=109&amp;filter_show=1&amp;filter_limit=10&amp;filter_cpv=41110000-3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viesiejipirkimai.lt/index.php?option=com_vptpublic&amp;task=sutartys&amp;Itemid=109&amp;filter_show=1&amp;filter_limit=10&amp;filter_authority=antidopingo&amp;filter_cpv=63712400-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989"/>
  <sheetViews>
    <sheetView tabSelected="1" zoomScale="80" zoomScaleNormal="80" workbookViewId="0">
      <selection activeCell="S5" sqref="S5"/>
    </sheetView>
  </sheetViews>
  <sheetFormatPr defaultColWidth="12.59765625" defaultRowHeight="15" customHeight="1"/>
  <cols>
    <col min="1" max="1" width="9.09765625" customWidth="1"/>
    <col min="2" max="2" width="13.59765625" customWidth="1"/>
    <col min="3" max="3" width="12.8984375" customWidth="1"/>
    <col min="4" max="4" width="10.296875" customWidth="1"/>
    <col min="5" max="5" width="16.59765625" customWidth="1"/>
    <col min="6" max="6" width="6.8984375" customWidth="1"/>
    <col min="7" max="7" width="7.5" customWidth="1"/>
    <col min="8" max="8" width="8.8984375" customWidth="1"/>
    <col min="9" max="9" width="9.19921875" customWidth="1"/>
    <col min="10" max="10" width="12.19921875" customWidth="1"/>
    <col min="11" max="11" width="12.3984375" customWidth="1"/>
    <col min="12" max="12" width="9.59765625" customWidth="1"/>
    <col min="13" max="13" width="7.3984375" customWidth="1"/>
    <col min="14" max="14" width="15.59765625" customWidth="1"/>
    <col min="15" max="15" width="8.09765625" style="132" customWidth="1"/>
    <col min="16" max="16" width="23.19921875" customWidth="1"/>
    <col min="17" max="26" width="9.09765625" customWidth="1"/>
  </cols>
  <sheetData>
    <row r="1" spans="1:26" ht="13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8"/>
      <c r="P1" s="29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8"/>
      <c r="B2" s="30"/>
      <c r="C2" s="30"/>
      <c r="D2" s="31"/>
      <c r="E2" s="32"/>
      <c r="F2" s="28"/>
      <c r="G2" s="28"/>
      <c r="H2" s="28"/>
      <c r="I2" s="28"/>
      <c r="J2" s="28"/>
      <c r="K2" s="30" t="s">
        <v>1</v>
      </c>
      <c r="L2" s="28"/>
      <c r="M2" s="28"/>
      <c r="N2" s="28"/>
      <c r="O2" s="28"/>
      <c r="P2" s="29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60.6" customHeight="1">
      <c r="A3" s="28"/>
      <c r="B3" s="30"/>
      <c r="C3" s="30"/>
      <c r="D3" s="31"/>
      <c r="E3" s="32"/>
      <c r="F3" s="28"/>
      <c r="G3" s="28"/>
      <c r="H3" s="28"/>
      <c r="I3" s="28"/>
      <c r="J3" s="28"/>
      <c r="K3" s="33" t="s">
        <v>306</v>
      </c>
      <c r="L3" s="26"/>
      <c r="M3" s="26"/>
      <c r="N3" s="30"/>
      <c r="O3" s="28"/>
      <c r="P3" s="29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2" customHeight="1">
      <c r="A4" s="34" t="s">
        <v>2</v>
      </c>
      <c r="B4" s="34" t="s">
        <v>3</v>
      </c>
      <c r="C4" s="34" t="s">
        <v>4</v>
      </c>
      <c r="D4" s="35" t="s">
        <v>5</v>
      </c>
      <c r="E4" s="36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29"/>
      <c r="Q4" s="3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37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29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85.8" customHeight="1">
      <c r="A6" s="40" t="s">
        <v>18</v>
      </c>
      <c r="B6" s="40" t="s">
        <v>19</v>
      </c>
      <c r="C6" s="41" t="s">
        <v>20</v>
      </c>
      <c r="D6" s="42" t="s">
        <v>21</v>
      </c>
      <c r="E6" s="43" t="s">
        <v>22</v>
      </c>
      <c r="F6" s="41" t="s">
        <v>23</v>
      </c>
      <c r="G6" s="41">
        <v>21</v>
      </c>
      <c r="H6" s="41" t="s">
        <v>24</v>
      </c>
      <c r="I6" s="41" t="s">
        <v>25</v>
      </c>
      <c r="J6" s="44">
        <v>500</v>
      </c>
      <c r="K6" s="40" t="s">
        <v>26</v>
      </c>
      <c r="L6" s="40" t="s">
        <v>27</v>
      </c>
      <c r="M6" s="41">
        <v>12</v>
      </c>
      <c r="N6" s="45" t="s">
        <v>28</v>
      </c>
      <c r="O6" s="41" t="s">
        <v>29</v>
      </c>
      <c r="P6" s="47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48" t="s">
        <v>30</v>
      </c>
      <c r="B7" s="38"/>
      <c r="C7" s="38"/>
      <c r="D7" s="38"/>
      <c r="E7" s="38"/>
      <c r="F7" s="38"/>
      <c r="G7" s="38"/>
      <c r="H7" s="38"/>
      <c r="I7" s="39"/>
      <c r="J7" s="49">
        <f>SUM(J6)</f>
        <v>500</v>
      </c>
      <c r="K7" s="50"/>
      <c r="L7" s="38"/>
      <c r="M7" s="38"/>
      <c r="N7" s="38"/>
      <c r="O7" s="39"/>
      <c r="P7" s="29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37" t="s">
        <v>31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  <c r="P8" s="2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72" customHeight="1">
      <c r="A9" s="43" t="s">
        <v>32</v>
      </c>
      <c r="B9" s="51" t="s">
        <v>33</v>
      </c>
      <c r="C9" s="52" t="s">
        <v>20</v>
      </c>
      <c r="D9" s="53" t="s">
        <v>34</v>
      </c>
      <c r="E9" s="43" t="s">
        <v>35</v>
      </c>
      <c r="F9" s="52" t="s">
        <v>36</v>
      </c>
      <c r="G9" s="52">
        <v>21</v>
      </c>
      <c r="H9" s="52" t="s">
        <v>24</v>
      </c>
      <c r="I9" s="43" t="s">
        <v>25</v>
      </c>
      <c r="J9" s="54">
        <v>2000</v>
      </c>
      <c r="K9" s="55" t="s">
        <v>37</v>
      </c>
      <c r="L9" s="55" t="s">
        <v>27</v>
      </c>
      <c r="M9" s="56">
        <v>12</v>
      </c>
      <c r="N9" s="45" t="s">
        <v>28</v>
      </c>
      <c r="O9" s="56" t="s">
        <v>36</v>
      </c>
      <c r="P9" s="29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57" t="s">
        <v>30</v>
      </c>
      <c r="B10" s="58"/>
      <c r="C10" s="58"/>
      <c r="D10" s="58"/>
      <c r="E10" s="58"/>
      <c r="F10" s="58"/>
      <c r="G10" s="58"/>
      <c r="H10" s="58"/>
      <c r="I10" s="59"/>
      <c r="J10" s="60">
        <f>SUM(J9)</f>
        <v>2000</v>
      </c>
      <c r="K10" s="50"/>
      <c r="L10" s="38"/>
      <c r="M10" s="38"/>
      <c r="N10" s="38"/>
      <c r="O10" s="39"/>
      <c r="P10" s="29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37" t="s">
        <v>38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2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3" customHeight="1">
      <c r="A12" s="43" t="s">
        <v>39</v>
      </c>
      <c r="B12" s="51" t="s">
        <v>40</v>
      </c>
      <c r="C12" s="52" t="s">
        <v>20</v>
      </c>
      <c r="D12" s="53" t="s">
        <v>41</v>
      </c>
      <c r="E12" s="43" t="s">
        <v>42</v>
      </c>
      <c r="F12" s="52" t="s">
        <v>23</v>
      </c>
      <c r="G12" s="52">
        <v>21</v>
      </c>
      <c r="H12" s="52" t="s">
        <v>24</v>
      </c>
      <c r="I12" s="43" t="s">
        <v>25</v>
      </c>
      <c r="J12" s="54">
        <v>5000</v>
      </c>
      <c r="K12" s="55" t="s">
        <v>43</v>
      </c>
      <c r="L12" s="55" t="s">
        <v>27</v>
      </c>
      <c r="M12" s="56">
        <v>12</v>
      </c>
      <c r="N12" s="45" t="s">
        <v>28</v>
      </c>
      <c r="O12" s="41" t="s">
        <v>29</v>
      </c>
      <c r="P12" s="2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7" t="s">
        <v>30</v>
      </c>
      <c r="B13" s="58"/>
      <c r="C13" s="58"/>
      <c r="D13" s="58"/>
      <c r="E13" s="58"/>
      <c r="F13" s="58"/>
      <c r="G13" s="58"/>
      <c r="H13" s="58"/>
      <c r="I13" s="59"/>
      <c r="J13" s="60">
        <f>SUM(J12)</f>
        <v>5000</v>
      </c>
      <c r="K13" s="50"/>
      <c r="L13" s="38"/>
      <c r="M13" s="38"/>
      <c r="N13" s="38"/>
      <c r="O13" s="39"/>
      <c r="P13" s="29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61" t="s">
        <v>44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29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7.2" customHeight="1">
      <c r="A15" s="43" t="s">
        <v>45</v>
      </c>
      <c r="B15" s="62" t="s">
        <v>46</v>
      </c>
      <c r="C15" s="43" t="s">
        <v>20</v>
      </c>
      <c r="D15" s="53" t="s">
        <v>47</v>
      </c>
      <c r="E15" s="43" t="s">
        <v>48</v>
      </c>
      <c r="F15" s="52" t="s">
        <v>23</v>
      </c>
      <c r="G15" s="43" t="s">
        <v>49</v>
      </c>
      <c r="H15" s="52" t="s">
        <v>24</v>
      </c>
      <c r="I15" s="43" t="s">
        <v>25</v>
      </c>
      <c r="J15" s="63">
        <v>1000</v>
      </c>
      <c r="K15" s="55" t="s">
        <v>43</v>
      </c>
      <c r="L15" s="55" t="s">
        <v>27</v>
      </c>
      <c r="M15" s="56">
        <v>12</v>
      </c>
      <c r="N15" s="45" t="s">
        <v>28</v>
      </c>
      <c r="O15" s="41" t="s">
        <v>29</v>
      </c>
      <c r="P15" s="2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7" t="s">
        <v>30</v>
      </c>
      <c r="B16" s="58"/>
      <c r="C16" s="58"/>
      <c r="D16" s="58"/>
      <c r="E16" s="58"/>
      <c r="F16" s="58"/>
      <c r="G16" s="58"/>
      <c r="H16" s="58"/>
      <c r="I16" s="59"/>
      <c r="J16" s="64">
        <f>SUM(J15)</f>
        <v>1000</v>
      </c>
      <c r="K16" s="50"/>
      <c r="L16" s="38"/>
      <c r="M16" s="38"/>
      <c r="N16" s="38"/>
      <c r="O16" s="39"/>
      <c r="P16" s="29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61" t="s">
        <v>50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29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70.8" customHeight="1">
      <c r="A18" s="43" t="s">
        <v>51</v>
      </c>
      <c r="B18" s="65" t="s">
        <v>52</v>
      </c>
      <c r="C18" s="43" t="s">
        <v>20</v>
      </c>
      <c r="D18" s="66" t="s">
        <v>53</v>
      </c>
      <c r="E18" s="43" t="s">
        <v>54</v>
      </c>
      <c r="F18" s="52" t="s">
        <v>23</v>
      </c>
      <c r="G18" s="43" t="s">
        <v>49</v>
      </c>
      <c r="H18" s="52" t="s">
        <v>24</v>
      </c>
      <c r="I18" s="67" t="s">
        <v>25</v>
      </c>
      <c r="J18" s="67">
        <v>5000</v>
      </c>
      <c r="K18" s="55" t="s">
        <v>43</v>
      </c>
      <c r="L18" s="52" t="s">
        <v>55</v>
      </c>
      <c r="M18" s="43" t="s">
        <v>56</v>
      </c>
      <c r="N18" s="45" t="s">
        <v>28</v>
      </c>
      <c r="O18" s="41" t="s">
        <v>29</v>
      </c>
      <c r="P18" s="29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48" t="s">
        <v>30</v>
      </c>
      <c r="B19" s="38"/>
      <c r="C19" s="38"/>
      <c r="D19" s="38"/>
      <c r="E19" s="38"/>
      <c r="F19" s="38"/>
      <c r="G19" s="38"/>
      <c r="H19" s="38"/>
      <c r="I19" s="39"/>
      <c r="J19" s="49">
        <f>SUM(J18)</f>
        <v>5000</v>
      </c>
      <c r="K19" s="50"/>
      <c r="L19" s="38"/>
      <c r="M19" s="38"/>
      <c r="N19" s="38"/>
      <c r="O19" s="39"/>
      <c r="P19" s="29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37" t="s">
        <v>57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29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1.2" customHeight="1">
      <c r="A21" s="68" t="s">
        <v>58</v>
      </c>
      <c r="B21" s="68" t="s">
        <v>59</v>
      </c>
      <c r="C21" s="69" t="s">
        <v>60</v>
      </c>
      <c r="D21" s="69" t="s">
        <v>61</v>
      </c>
      <c r="E21" s="70">
        <v>221</v>
      </c>
      <c r="F21" s="71" t="s">
        <v>23</v>
      </c>
      <c r="G21" s="71">
        <v>21</v>
      </c>
      <c r="H21" s="71" t="s">
        <v>24</v>
      </c>
      <c r="I21" s="71" t="s">
        <v>25</v>
      </c>
      <c r="J21" s="72">
        <v>100</v>
      </c>
      <c r="K21" s="40" t="s">
        <v>62</v>
      </c>
      <c r="L21" s="68" t="s">
        <v>55</v>
      </c>
      <c r="M21" s="68" t="s">
        <v>56</v>
      </c>
      <c r="N21" s="45" t="s">
        <v>28</v>
      </c>
      <c r="O21" s="41" t="s">
        <v>29</v>
      </c>
      <c r="P21" s="29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73" t="s">
        <v>30</v>
      </c>
      <c r="B22" s="38"/>
      <c r="C22" s="38"/>
      <c r="D22" s="38"/>
      <c r="E22" s="38"/>
      <c r="F22" s="38"/>
      <c r="G22" s="38"/>
      <c r="H22" s="38"/>
      <c r="I22" s="39"/>
      <c r="J22" s="74">
        <f>SUM(J21)</f>
        <v>100</v>
      </c>
      <c r="K22" s="50"/>
      <c r="L22" s="38"/>
      <c r="M22" s="38"/>
      <c r="N22" s="38"/>
      <c r="O22" s="39"/>
      <c r="P22" s="29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7" t="s">
        <v>63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29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79.8" customHeight="1">
      <c r="A24" s="68" t="s">
        <v>64</v>
      </c>
      <c r="B24" s="71" t="s">
        <v>284</v>
      </c>
      <c r="C24" s="69" t="s">
        <v>20</v>
      </c>
      <c r="D24" s="69" t="s">
        <v>65</v>
      </c>
      <c r="E24" s="70">
        <v>301</v>
      </c>
      <c r="F24" s="71" t="s">
        <v>23</v>
      </c>
      <c r="G24" s="71">
        <v>21</v>
      </c>
      <c r="H24" s="71" t="s">
        <v>24</v>
      </c>
      <c r="I24" s="71" t="s">
        <v>25</v>
      </c>
      <c r="J24" s="72">
        <v>5000</v>
      </c>
      <c r="K24" s="40" t="s">
        <v>43</v>
      </c>
      <c r="L24" s="68" t="s">
        <v>55</v>
      </c>
      <c r="M24" s="68" t="s">
        <v>56</v>
      </c>
      <c r="N24" s="45" t="s">
        <v>28</v>
      </c>
      <c r="O24" s="41" t="s">
        <v>29</v>
      </c>
      <c r="P24" s="29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73" t="s">
        <v>30</v>
      </c>
      <c r="B25" s="38"/>
      <c r="C25" s="38"/>
      <c r="D25" s="38"/>
      <c r="E25" s="38"/>
      <c r="F25" s="38"/>
      <c r="G25" s="38"/>
      <c r="H25" s="38"/>
      <c r="I25" s="39"/>
      <c r="J25" s="74">
        <f>SUM(J24)</f>
        <v>5000</v>
      </c>
      <c r="K25" s="50"/>
      <c r="L25" s="38"/>
      <c r="M25" s="38"/>
      <c r="N25" s="38"/>
      <c r="O25" s="39"/>
      <c r="P25" s="29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75" t="s">
        <v>66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29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82.8" customHeight="1">
      <c r="A27" s="68" t="s">
        <v>67</v>
      </c>
      <c r="B27" s="71" t="s">
        <v>68</v>
      </c>
      <c r="C27" s="69" t="s">
        <v>20</v>
      </c>
      <c r="D27" s="71" t="s">
        <v>69</v>
      </c>
      <c r="E27" s="70">
        <v>302</v>
      </c>
      <c r="F27" s="71" t="s">
        <v>23</v>
      </c>
      <c r="G27" s="71">
        <v>21</v>
      </c>
      <c r="H27" s="71" t="s">
        <v>24</v>
      </c>
      <c r="I27" s="68" t="s">
        <v>25</v>
      </c>
      <c r="J27" s="72">
        <v>7000</v>
      </c>
      <c r="K27" s="68" t="s">
        <v>43</v>
      </c>
      <c r="L27" s="68" t="s">
        <v>55</v>
      </c>
      <c r="M27" s="68" t="s">
        <v>56</v>
      </c>
      <c r="N27" s="45" t="s">
        <v>28</v>
      </c>
      <c r="O27" s="41" t="s">
        <v>29</v>
      </c>
      <c r="P27" s="76"/>
      <c r="Q27" s="10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73" t="s">
        <v>30</v>
      </c>
      <c r="B28" s="38"/>
      <c r="C28" s="38"/>
      <c r="D28" s="38"/>
      <c r="E28" s="38"/>
      <c r="F28" s="38"/>
      <c r="G28" s="38"/>
      <c r="H28" s="38"/>
      <c r="I28" s="39"/>
      <c r="J28" s="49">
        <f>SUM(J27)</f>
        <v>7000</v>
      </c>
      <c r="K28" s="50"/>
      <c r="L28" s="38"/>
      <c r="M28" s="38"/>
      <c r="N28" s="38"/>
      <c r="O28" s="39"/>
      <c r="P28" s="29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75" t="s">
        <v>70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29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9.599999999999994" customHeight="1">
      <c r="A30" s="40" t="s">
        <v>71</v>
      </c>
      <c r="B30" s="46" t="s">
        <v>72</v>
      </c>
      <c r="C30" s="46" t="s">
        <v>20</v>
      </c>
      <c r="D30" s="46" t="s">
        <v>73</v>
      </c>
      <c r="E30" s="77">
        <v>322</v>
      </c>
      <c r="F30" s="41" t="s">
        <v>23</v>
      </c>
      <c r="G30" s="40" t="s">
        <v>49</v>
      </c>
      <c r="H30" s="41" t="s">
        <v>24</v>
      </c>
      <c r="I30" s="40" t="s">
        <v>25</v>
      </c>
      <c r="J30" s="78">
        <v>5000</v>
      </c>
      <c r="K30" s="40" t="s">
        <v>43</v>
      </c>
      <c r="L30" s="40" t="s">
        <v>55</v>
      </c>
      <c r="M30" s="40" t="s">
        <v>56</v>
      </c>
      <c r="N30" s="45" t="s">
        <v>28</v>
      </c>
      <c r="O30" s="41" t="s">
        <v>29</v>
      </c>
      <c r="P30" s="79"/>
      <c r="Q30" s="11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73" t="s">
        <v>30</v>
      </c>
      <c r="B31" s="38"/>
      <c r="C31" s="38"/>
      <c r="D31" s="38"/>
      <c r="E31" s="38"/>
      <c r="F31" s="38"/>
      <c r="G31" s="38"/>
      <c r="H31" s="38"/>
      <c r="I31" s="39"/>
      <c r="J31" s="49">
        <f>SUM(J30)</f>
        <v>5000</v>
      </c>
      <c r="K31" s="50"/>
      <c r="L31" s="38"/>
      <c r="M31" s="38"/>
      <c r="N31" s="38"/>
      <c r="O31" s="39"/>
      <c r="P31" s="29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75" t="s">
        <v>74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29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4.2" customHeight="1">
      <c r="A33" s="80" t="s">
        <v>75</v>
      </c>
      <c r="B33" s="81" t="s">
        <v>76</v>
      </c>
      <c r="C33" s="80" t="s">
        <v>20</v>
      </c>
      <c r="D33" s="81" t="s">
        <v>77</v>
      </c>
      <c r="E33" s="80" t="s">
        <v>78</v>
      </c>
      <c r="F33" s="82" t="s">
        <v>23</v>
      </c>
      <c r="G33" s="82">
        <v>21</v>
      </c>
      <c r="H33" s="80" t="s">
        <v>18</v>
      </c>
      <c r="I33" s="80" t="s">
        <v>25</v>
      </c>
      <c r="J33" s="83">
        <v>7000</v>
      </c>
      <c r="K33" s="80" t="s">
        <v>79</v>
      </c>
      <c r="L33" s="80" t="s">
        <v>80</v>
      </c>
      <c r="M33" s="80" t="s">
        <v>56</v>
      </c>
      <c r="N33" s="45" t="s">
        <v>28</v>
      </c>
      <c r="O33" s="41" t="s">
        <v>29</v>
      </c>
      <c r="P33" s="29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84"/>
      <c r="B34" s="85" t="s">
        <v>30</v>
      </c>
      <c r="C34" s="38"/>
      <c r="D34" s="38"/>
      <c r="E34" s="38"/>
      <c r="F34" s="38"/>
      <c r="G34" s="38"/>
      <c r="H34" s="38"/>
      <c r="I34" s="39"/>
      <c r="J34" s="49">
        <f>SUM(J33)</f>
        <v>7000</v>
      </c>
      <c r="K34" s="50"/>
      <c r="L34" s="38"/>
      <c r="M34" s="38"/>
      <c r="N34" s="38"/>
      <c r="O34" s="39"/>
      <c r="P34" s="29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399999999999999" customHeight="1">
      <c r="A35" s="37" t="s">
        <v>81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29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72.599999999999994" customHeight="1">
      <c r="A36" s="40" t="s">
        <v>82</v>
      </c>
      <c r="B36" s="86" t="s">
        <v>83</v>
      </c>
      <c r="C36" s="40" t="s">
        <v>20</v>
      </c>
      <c r="D36" s="40" t="s">
        <v>84</v>
      </c>
      <c r="E36" s="40" t="s">
        <v>85</v>
      </c>
      <c r="F36" s="41" t="s">
        <v>23</v>
      </c>
      <c r="G36" s="40" t="s">
        <v>49</v>
      </c>
      <c r="H36" s="41" t="s">
        <v>24</v>
      </c>
      <c r="I36" s="78" t="s">
        <v>25</v>
      </c>
      <c r="J36" s="78">
        <v>1000</v>
      </c>
      <c r="K36" s="40" t="s">
        <v>43</v>
      </c>
      <c r="L36" s="41" t="s">
        <v>55</v>
      </c>
      <c r="M36" s="40" t="s">
        <v>56</v>
      </c>
      <c r="N36" s="45" t="s">
        <v>28</v>
      </c>
      <c r="O36" s="41" t="s">
        <v>29</v>
      </c>
      <c r="P36" s="29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48" t="s">
        <v>30</v>
      </c>
      <c r="B37" s="38"/>
      <c r="C37" s="38"/>
      <c r="D37" s="38"/>
      <c r="E37" s="38"/>
      <c r="F37" s="38"/>
      <c r="G37" s="38"/>
      <c r="H37" s="38"/>
      <c r="I37" s="39"/>
      <c r="J37" s="49">
        <f>SUM(J36)</f>
        <v>1000</v>
      </c>
      <c r="K37" s="50"/>
      <c r="L37" s="38"/>
      <c r="M37" s="38"/>
      <c r="N37" s="38"/>
      <c r="O37" s="39"/>
      <c r="P37" s="29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37" t="s">
        <v>86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  <c r="P38" s="29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69.599999999999994" customHeight="1">
      <c r="A39" s="40" t="s">
        <v>56</v>
      </c>
      <c r="B39" s="87" t="s">
        <v>87</v>
      </c>
      <c r="C39" s="46" t="s">
        <v>20</v>
      </c>
      <c r="D39" s="41" t="s">
        <v>88</v>
      </c>
      <c r="E39" s="41">
        <v>397</v>
      </c>
      <c r="F39" s="41" t="s">
        <v>23</v>
      </c>
      <c r="G39" s="41">
        <v>21</v>
      </c>
      <c r="H39" s="41" t="s">
        <v>24</v>
      </c>
      <c r="I39" s="41" t="s">
        <v>25</v>
      </c>
      <c r="J39" s="78">
        <v>2000</v>
      </c>
      <c r="K39" s="40" t="s">
        <v>43</v>
      </c>
      <c r="L39" s="41" t="s">
        <v>55</v>
      </c>
      <c r="M39" s="40" t="s">
        <v>56</v>
      </c>
      <c r="N39" s="45" t="s">
        <v>28</v>
      </c>
      <c r="O39" s="41" t="s">
        <v>29</v>
      </c>
      <c r="P39" s="88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48" t="s">
        <v>30</v>
      </c>
      <c r="B40" s="38"/>
      <c r="C40" s="38"/>
      <c r="D40" s="38"/>
      <c r="E40" s="38"/>
      <c r="F40" s="38"/>
      <c r="G40" s="38"/>
      <c r="H40" s="38"/>
      <c r="I40" s="39"/>
      <c r="J40" s="49">
        <f>SUM(J39)</f>
        <v>2000</v>
      </c>
      <c r="K40" s="50"/>
      <c r="L40" s="38"/>
      <c r="M40" s="38"/>
      <c r="N40" s="38"/>
      <c r="O40" s="39"/>
      <c r="P40" s="29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37" t="s">
        <v>89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29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70.5" customHeight="1">
      <c r="A42" s="89" t="s">
        <v>90</v>
      </c>
      <c r="B42" s="82" t="s">
        <v>91</v>
      </c>
      <c r="C42" s="90" t="s">
        <v>20</v>
      </c>
      <c r="D42" s="90" t="s">
        <v>92</v>
      </c>
      <c r="E42" s="91">
        <v>487</v>
      </c>
      <c r="F42" s="91" t="s">
        <v>23</v>
      </c>
      <c r="G42" s="91">
        <v>21</v>
      </c>
      <c r="H42" s="91" t="s">
        <v>24</v>
      </c>
      <c r="I42" s="91" t="s">
        <v>25</v>
      </c>
      <c r="J42" s="92">
        <v>2000</v>
      </c>
      <c r="K42" s="40" t="s">
        <v>43</v>
      </c>
      <c r="L42" s="91" t="s">
        <v>55</v>
      </c>
      <c r="M42" s="91">
        <v>12</v>
      </c>
      <c r="N42" s="45" t="s">
        <v>28</v>
      </c>
      <c r="O42" s="41" t="s">
        <v>29</v>
      </c>
      <c r="P42" s="47"/>
      <c r="Q42" s="1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48" t="s">
        <v>30</v>
      </c>
      <c r="B43" s="38"/>
      <c r="C43" s="38"/>
      <c r="D43" s="38"/>
      <c r="E43" s="38"/>
      <c r="F43" s="38"/>
      <c r="G43" s="38"/>
      <c r="H43" s="38"/>
      <c r="I43" s="39"/>
      <c r="J43" s="49">
        <f>SUM(J42)</f>
        <v>2000</v>
      </c>
      <c r="K43" s="50"/>
      <c r="L43" s="38"/>
      <c r="M43" s="38"/>
      <c r="N43" s="38"/>
      <c r="O43" s="39"/>
      <c r="P43" s="29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37" t="s">
        <v>93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  <c r="P44" s="29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46.8" customHeight="1">
      <c r="A45" s="40" t="s">
        <v>94</v>
      </c>
      <c r="B45" s="93" t="s">
        <v>307</v>
      </c>
      <c r="C45" s="46" t="s">
        <v>20</v>
      </c>
      <c r="D45" s="94" t="s">
        <v>95</v>
      </c>
      <c r="E45" s="41">
        <v>411</v>
      </c>
      <c r="F45" s="41" t="s">
        <v>23</v>
      </c>
      <c r="G45" s="41">
        <v>21</v>
      </c>
      <c r="H45" s="93">
        <v>1</v>
      </c>
      <c r="I45" s="41" t="s">
        <v>25</v>
      </c>
      <c r="J45" s="92">
        <v>2000</v>
      </c>
      <c r="K45" s="40" t="s">
        <v>37</v>
      </c>
      <c r="L45" s="41" t="s">
        <v>96</v>
      </c>
      <c r="M45" s="41">
        <v>12</v>
      </c>
      <c r="N45" s="45" t="s">
        <v>28</v>
      </c>
      <c r="O45" s="41" t="s">
        <v>29</v>
      </c>
      <c r="P45" s="29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48" t="s">
        <v>30</v>
      </c>
      <c r="B46" s="38"/>
      <c r="C46" s="38"/>
      <c r="D46" s="38"/>
      <c r="E46" s="38"/>
      <c r="F46" s="38"/>
      <c r="G46" s="38"/>
      <c r="H46" s="38"/>
      <c r="I46" s="39"/>
      <c r="J46" s="49">
        <f>SUM(J45)</f>
        <v>2000</v>
      </c>
      <c r="K46" s="50"/>
      <c r="L46" s="38"/>
      <c r="M46" s="38"/>
      <c r="N46" s="38"/>
      <c r="O46" s="39"/>
      <c r="P46" s="29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37" t="s">
        <v>97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29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77.400000000000006" customHeight="1">
      <c r="A48" s="40" t="s">
        <v>98</v>
      </c>
      <c r="B48" s="71" t="s">
        <v>99</v>
      </c>
      <c r="C48" s="41" t="s">
        <v>20</v>
      </c>
      <c r="D48" s="94" t="s">
        <v>100</v>
      </c>
      <c r="E48" s="40" t="s">
        <v>101</v>
      </c>
      <c r="F48" s="41" t="s">
        <v>23</v>
      </c>
      <c r="G48" s="41">
        <v>21</v>
      </c>
      <c r="H48" s="41" t="s">
        <v>24</v>
      </c>
      <c r="I48" s="41" t="s">
        <v>25</v>
      </c>
      <c r="J48" s="78">
        <v>600</v>
      </c>
      <c r="K48" s="40" t="s">
        <v>43</v>
      </c>
      <c r="L48" s="41" t="s">
        <v>55</v>
      </c>
      <c r="M48" s="41">
        <v>12</v>
      </c>
      <c r="N48" s="45" t="s">
        <v>28</v>
      </c>
      <c r="O48" s="41" t="s">
        <v>29</v>
      </c>
      <c r="P48" s="29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2" customHeight="1">
      <c r="A49" s="48" t="s">
        <v>30</v>
      </c>
      <c r="B49" s="38"/>
      <c r="C49" s="38"/>
      <c r="D49" s="38"/>
      <c r="E49" s="38"/>
      <c r="F49" s="38"/>
      <c r="G49" s="38"/>
      <c r="H49" s="38"/>
      <c r="I49" s="39"/>
      <c r="J49" s="49">
        <f>SUM(J48)</f>
        <v>600</v>
      </c>
      <c r="K49" s="50"/>
      <c r="L49" s="38"/>
      <c r="M49" s="38"/>
      <c r="N49" s="38"/>
      <c r="O49" s="39"/>
      <c r="P49" s="29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37" t="s">
        <v>102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29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0.2" customHeight="1">
      <c r="A51" s="40" t="s">
        <v>103</v>
      </c>
      <c r="B51" s="41" t="s">
        <v>104</v>
      </c>
      <c r="C51" s="46" t="s">
        <v>20</v>
      </c>
      <c r="D51" s="94" t="s">
        <v>105</v>
      </c>
      <c r="E51" s="41">
        <v>331</v>
      </c>
      <c r="F51" s="41" t="s">
        <v>23</v>
      </c>
      <c r="G51" s="41">
        <v>0</v>
      </c>
      <c r="H51" s="41" t="s">
        <v>24</v>
      </c>
      <c r="I51" s="41" t="s">
        <v>25</v>
      </c>
      <c r="J51" s="44">
        <v>15000</v>
      </c>
      <c r="K51" s="40" t="s">
        <v>285</v>
      </c>
      <c r="L51" s="41" t="s">
        <v>55</v>
      </c>
      <c r="M51" s="41">
        <v>12</v>
      </c>
      <c r="N51" s="45" t="s">
        <v>28</v>
      </c>
      <c r="O51" s="41" t="s">
        <v>29</v>
      </c>
      <c r="P51" s="95"/>
      <c r="Q51" s="8"/>
      <c r="R51" s="8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48" t="s">
        <v>30</v>
      </c>
      <c r="B52" s="38"/>
      <c r="C52" s="38"/>
      <c r="D52" s="38"/>
      <c r="E52" s="38"/>
      <c r="F52" s="38"/>
      <c r="G52" s="38"/>
      <c r="H52" s="38"/>
      <c r="I52" s="39"/>
      <c r="J52" s="49">
        <f>SUM(J51)</f>
        <v>15000</v>
      </c>
      <c r="K52" s="50"/>
      <c r="L52" s="38"/>
      <c r="M52" s="38"/>
      <c r="N52" s="38"/>
      <c r="O52" s="39"/>
      <c r="P52" s="29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37" t="s">
        <v>106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29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76.8" customHeight="1">
      <c r="A54" s="96" t="s">
        <v>107</v>
      </c>
      <c r="B54" s="93" t="s">
        <v>108</v>
      </c>
      <c r="C54" s="45" t="s">
        <v>109</v>
      </c>
      <c r="D54" s="94" t="s">
        <v>110</v>
      </c>
      <c r="E54" s="93">
        <v>349</v>
      </c>
      <c r="F54" s="93" t="s">
        <v>23</v>
      </c>
      <c r="G54" s="93">
        <v>21</v>
      </c>
      <c r="H54" s="93" t="s">
        <v>24</v>
      </c>
      <c r="I54" s="93" t="s">
        <v>25</v>
      </c>
      <c r="J54" s="97">
        <v>15000</v>
      </c>
      <c r="K54" s="40" t="s">
        <v>43</v>
      </c>
      <c r="L54" s="93" t="s">
        <v>55</v>
      </c>
      <c r="M54" s="93">
        <v>12</v>
      </c>
      <c r="N54" s="45" t="s">
        <v>28</v>
      </c>
      <c r="O54" s="41" t="s">
        <v>29</v>
      </c>
      <c r="P54" s="29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48" t="s">
        <v>30</v>
      </c>
      <c r="B55" s="38"/>
      <c r="C55" s="38"/>
      <c r="D55" s="38"/>
      <c r="E55" s="38"/>
      <c r="F55" s="38"/>
      <c r="G55" s="38"/>
      <c r="H55" s="38"/>
      <c r="I55" s="39"/>
      <c r="J55" s="49">
        <f>SUM(J54)</f>
        <v>15000</v>
      </c>
      <c r="K55" s="50"/>
      <c r="L55" s="38"/>
      <c r="M55" s="38"/>
      <c r="N55" s="38"/>
      <c r="O55" s="39"/>
      <c r="P55" s="29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37" t="s">
        <v>111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29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74.400000000000006" customHeight="1">
      <c r="A57" s="96" t="s">
        <v>112</v>
      </c>
      <c r="B57" s="93" t="s">
        <v>113</v>
      </c>
      <c r="C57" s="45" t="s">
        <v>20</v>
      </c>
      <c r="D57" s="98" t="s">
        <v>114</v>
      </c>
      <c r="E57" s="93">
        <v>351</v>
      </c>
      <c r="F57" s="93" t="s">
        <v>23</v>
      </c>
      <c r="G57" s="93">
        <v>21</v>
      </c>
      <c r="H57" s="93" t="s">
        <v>24</v>
      </c>
      <c r="I57" s="93" t="s">
        <v>25</v>
      </c>
      <c r="J57" s="97">
        <v>500</v>
      </c>
      <c r="K57" s="40" t="s">
        <v>43</v>
      </c>
      <c r="L57" s="93" t="s">
        <v>55</v>
      </c>
      <c r="M57" s="93">
        <v>12</v>
      </c>
      <c r="N57" s="45" t="s">
        <v>28</v>
      </c>
      <c r="O57" s="41" t="s">
        <v>29</v>
      </c>
      <c r="P57" s="29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48" t="s">
        <v>30</v>
      </c>
      <c r="B58" s="38"/>
      <c r="C58" s="38"/>
      <c r="D58" s="38"/>
      <c r="E58" s="38"/>
      <c r="F58" s="38"/>
      <c r="G58" s="38"/>
      <c r="H58" s="38"/>
      <c r="I58" s="39"/>
      <c r="J58" s="49">
        <f>SUM(J57)</f>
        <v>500</v>
      </c>
      <c r="K58" s="50"/>
      <c r="L58" s="38"/>
      <c r="M58" s="38"/>
      <c r="N58" s="38"/>
      <c r="O58" s="39"/>
      <c r="P58" s="29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37" t="s">
        <v>115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9"/>
      <c r="P59" s="29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70.2" customHeight="1">
      <c r="A60" s="89" t="s">
        <v>116</v>
      </c>
      <c r="B60" s="91" t="s">
        <v>117</v>
      </c>
      <c r="C60" s="90" t="s">
        <v>20</v>
      </c>
      <c r="D60" s="90" t="s">
        <v>118</v>
      </c>
      <c r="E60" s="91">
        <v>391</v>
      </c>
      <c r="F60" s="91" t="s">
        <v>23</v>
      </c>
      <c r="G60" s="91">
        <v>21</v>
      </c>
      <c r="H60" s="91" t="s">
        <v>24</v>
      </c>
      <c r="I60" s="91" t="s">
        <v>25</v>
      </c>
      <c r="J60" s="92">
        <v>3000</v>
      </c>
      <c r="K60" s="68" t="s">
        <v>43</v>
      </c>
      <c r="L60" s="91" t="s">
        <v>55</v>
      </c>
      <c r="M60" s="91">
        <v>12</v>
      </c>
      <c r="N60" s="45" t="s">
        <v>28</v>
      </c>
      <c r="O60" s="41" t="s">
        <v>29</v>
      </c>
      <c r="P60" s="29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48" t="s">
        <v>30</v>
      </c>
      <c r="B61" s="38"/>
      <c r="C61" s="38"/>
      <c r="D61" s="38"/>
      <c r="E61" s="38"/>
      <c r="F61" s="38"/>
      <c r="G61" s="38"/>
      <c r="H61" s="38"/>
      <c r="I61" s="39"/>
      <c r="J61" s="49">
        <f>SUM(J60)</f>
        <v>3000</v>
      </c>
      <c r="K61" s="50"/>
      <c r="L61" s="38"/>
      <c r="M61" s="38"/>
      <c r="N61" s="38"/>
      <c r="O61" s="39"/>
      <c r="P61" s="29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99" t="s">
        <v>119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9"/>
      <c r="P62" s="29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61.8" customHeight="1">
      <c r="A63" s="96" t="s">
        <v>120</v>
      </c>
      <c r="B63" s="96" t="s">
        <v>121</v>
      </c>
      <c r="C63" s="96" t="s">
        <v>122</v>
      </c>
      <c r="D63" s="90" t="s">
        <v>123</v>
      </c>
      <c r="E63" s="96" t="s">
        <v>124</v>
      </c>
      <c r="F63" s="93" t="s">
        <v>23</v>
      </c>
      <c r="G63" s="96" t="s">
        <v>49</v>
      </c>
      <c r="H63" s="93" t="s">
        <v>24</v>
      </c>
      <c r="I63" s="96" t="s">
        <v>125</v>
      </c>
      <c r="J63" s="97">
        <v>1000</v>
      </c>
      <c r="K63" s="40" t="s">
        <v>62</v>
      </c>
      <c r="L63" s="96" t="s">
        <v>126</v>
      </c>
      <c r="M63" s="96" t="s">
        <v>56</v>
      </c>
      <c r="N63" s="45" t="s">
        <v>28</v>
      </c>
      <c r="O63" s="41" t="s">
        <v>29</v>
      </c>
      <c r="P63" s="100"/>
      <c r="Q63" s="24"/>
      <c r="R63" s="24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01" t="s">
        <v>30</v>
      </c>
      <c r="B64" s="38"/>
      <c r="C64" s="38"/>
      <c r="D64" s="38"/>
      <c r="E64" s="38"/>
      <c r="F64" s="38"/>
      <c r="G64" s="38"/>
      <c r="H64" s="38"/>
      <c r="I64" s="39"/>
      <c r="J64" s="102">
        <v>1000</v>
      </c>
      <c r="K64" s="103"/>
      <c r="L64" s="38"/>
      <c r="M64" s="38"/>
      <c r="N64" s="38"/>
      <c r="O64" s="39"/>
      <c r="P64" s="29"/>
      <c r="Q64" s="24"/>
      <c r="R64" s="24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99" t="s">
        <v>127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P65" s="29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71.400000000000006" customHeight="1">
      <c r="A66" s="96" t="s">
        <v>49</v>
      </c>
      <c r="B66" s="96" t="s">
        <v>128</v>
      </c>
      <c r="C66" s="96" t="s">
        <v>122</v>
      </c>
      <c r="D66" s="90" t="s">
        <v>129</v>
      </c>
      <c r="E66" s="96" t="s">
        <v>130</v>
      </c>
      <c r="F66" s="93" t="s">
        <v>23</v>
      </c>
      <c r="G66" s="96" t="s">
        <v>49</v>
      </c>
      <c r="H66" s="93" t="s">
        <v>24</v>
      </c>
      <c r="I66" s="96" t="s">
        <v>125</v>
      </c>
      <c r="J66" s="97">
        <v>200</v>
      </c>
      <c r="K66" s="40" t="s">
        <v>62</v>
      </c>
      <c r="L66" s="96" t="s">
        <v>126</v>
      </c>
      <c r="M66" s="96" t="s">
        <v>56</v>
      </c>
      <c r="N66" s="45" t="s">
        <v>28</v>
      </c>
      <c r="O66" s="41" t="s">
        <v>29</v>
      </c>
      <c r="P66" s="29"/>
      <c r="Q66" s="4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01" t="s">
        <v>30</v>
      </c>
      <c r="B67" s="38"/>
      <c r="C67" s="38"/>
      <c r="D67" s="38"/>
      <c r="E67" s="38"/>
      <c r="F67" s="38"/>
      <c r="G67" s="38"/>
      <c r="H67" s="38"/>
      <c r="I67" s="39"/>
      <c r="J67" s="102">
        <f>SUM(J66)</f>
        <v>200</v>
      </c>
      <c r="K67" s="103"/>
      <c r="L67" s="38"/>
      <c r="M67" s="38"/>
      <c r="N67" s="38"/>
      <c r="O67" s="39"/>
      <c r="P67" s="29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99" t="s">
        <v>132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/>
      <c r="P68" s="29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85.2" customHeight="1">
      <c r="A69" s="96" t="s">
        <v>131</v>
      </c>
      <c r="B69" s="96" t="s">
        <v>134</v>
      </c>
      <c r="C69" s="96" t="s">
        <v>122</v>
      </c>
      <c r="D69" s="90" t="s">
        <v>135</v>
      </c>
      <c r="E69" s="96" t="s">
        <v>136</v>
      </c>
      <c r="F69" s="93" t="s">
        <v>23</v>
      </c>
      <c r="G69" s="96" t="s">
        <v>49</v>
      </c>
      <c r="H69" s="93" t="s">
        <v>24</v>
      </c>
      <c r="I69" s="96" t="s">
        <v>125</v>
      </c>
      <c r="J69" s="97">
        <v>1000</v>
      </c>
      <c r="K69" s="40" t="s">
        <v>62</v>
      </c>
      <c r="L69" s="96" t="s">
        <v>126</v>
      </c>
      <c r="M69" s="96" t="s">
        <v>56</v>
      </c>
      <c r="N69" s="45" t="s">
        <v>28</v>
      </c>
      <c r="O69" s="41" t="s">
        <v>29</v>
      </c>
      <c r="P69" s="29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01" t="s">
        <v>30</v>
      </c>
      <c r="B70" s="38"/>
      <c r="C70" s="38"/>
      <c r="D70" s="38"/>
      <c r="E70" s="38"/>
      <c r="F70" s="38"/>
      <c r="G70" s="38"/>
      <c r="H70" s="38"/>
      <c r="I70" s="39"/>
      <c r="J70" s="102">
        <f>SUM(J69)</f>
        <v>1000</v>
      </c>
      <c r="K70" s="103"/>
      <c r="L70" s="38"/>
      <c r="M70" s="38"/>
      <c r="N70" s="38"/>
      <c r="O70" s="39"/>
      <c r="P70" s="29"/>
      <c r="Q70" s="4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99" t="s">
        <v>137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/>
      <c r="P71" s="29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66.599999999999994" customHeight="1">
      <c r="A72" s="96" t="s">
        <v>133</v>
      </c>
      <c r="B72" s="96" t="s">
        <v>139</v>
      </c>
      <c r="C72" s="96" t="s">
        <v>122</v>
      </c>
      <c r="D72" s="104">
        <v>48821000</v>
      </c>
      <c r="E72" s="96" t="s">
        <v>140</v>
      </c>
      <c r="F72" s="93" t="s">
        <v>23</v>
      </c>
      <c r="G72" s="96" t="s">
        <v>49</v>
      </c>
      <c r="H72" s="93" t="s">
        <v>24</v>
      </c>
      <c r="I72" s="96" t="s">
        <v>125</v>
      </c>
      <c r="J72" s="97">
        <v>2000</v>
      </c>
      <c r="K72" s="40" t="s">
        <v>62</v>
      </c>
      <c r="L72" s="96" t="s">
        <v>126</v>
      </c>
      <c r="M72" s="96" t="s">
        <v>56</v>
      </c>
      <c r="N72" s="45" t="s">
        <v>28</v>
      </c>
      <c r="O72" s="41" t="s">
        <v>29</v>
      </c>
      <c r="P72" s="29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01" t="s">
        <v>30</v>
      </c>
      <c r="B73" s="38"/>
      <c r="C73" s="38"/>
      <c r="D73" s="38"/>
      <c r="E73" s="38"/>
      <c r="F73" s="38"/>
      <c r="G73" s="38"/>
      <c r="H73" s="38"/>
      <c r="I73" s="39"/>
      <c r="J73" s="102">
        <v>2000</v>
      </c>
      <c r="K73" s="103"/>
      <c r="L73" s="38"/>
      <c r="M73" s="38"/>
      <c r="N73" s="38"/>
      <c r="O73" s="39"/>
      <c r="P73" s="29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37" t="s">
        <v>141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9"/>
      <c r="P74" s="29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76.2" customHeight="1">
      <c r="A75" s="40" t="s">
        <v>138</v>
      </c>
      <c r="B75" s="96" t="s">
        <v>143</v>
      </c>
      <c r="C75" s="40" t="s">
        <v>109</v>
      </c>
      <c r="D75" s="105" t="s">
        <v>144</v>
      </c>
      <c r="E75" s="41">
        <v>501</v>
      </c>
      <c r="F75" s="41" t="s">
        <v>23</v>
      </c>
      <c r="G75" s="41">
        <v>21</v>
      </c>
      <c r="H75" s="41" t="s">
        <v>24</v>
      </c>
      <c r="I75" s="41" t="s">
        <v>25</v>
      </c>
      <c r="J75" s="78">
        <v>200</v>
      </c>
      <c r="K75" s="40" t="s">
        <v>62</v>
      </c>
      <c r="L75" s="41" t="s">
        <v>55</v>
      </c>
      <c r="M75" s="96" t="s">
        <v>56</v>
      </c>
      <c r="N75" s="93" t="s">
        <v>28</v>
      </c>
      <c r="O75" s="41" t="s">
        <v>29</v>
      </c>
      <c r="P75" s="29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48" t="s">
        <v>30</v>
      </c>
      <c r="B76" s="106"/>
      <c r="C76" s="106"/>
      <c r="D76" s="106"/>
      <c r="E76" s="106"/>
      <c r="F76" s="106"/>
      <c r="G76" s="106"/>
      <c r="H76" s="106"/>
      <c r="I76" s="107"/>
      <c r="J76" s="49">
        <f>SUM(J75)</f>
        <v>200</v>
      </c>
      <c r="K76" s="50"/>
      <c r="L76" s="106"/>
      <c r="M76" s="106"/>
      <c r="N76" s="106"/>
      <c r="O76" s="107"/>
      <c r="P76" s="29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37" t="s">
        <v>145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7"/>
      <c r="P77" s="29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75" customHeight="1">
      <c r="A78" s="40" t="s">
        <v>146</v>
      </c>
      <c r="B78" s="87" t="s">
        <v>147</v>
      </c>
      <c r="C78" s="40" t="s">
        <v>109</v>
      </c>
      <c r="D78" s="105" t="s">
        <v>148</v>
      </c>
      <c r="E78" s="41">
        <v>503</v>
      </c>
      <c r="F78" s="41" t="s">
        <v>23</v>
      </c>
      <c r="G78" s="41">
        <v>21</v>
      </c>
      <c r="H78" s="41" t="s">
        <v>24</v>
      </c>
      <c r="I78" s="41" t="s">
        <v>25</v>
      </c>
      <c r="J78" s="78">
        <v>500</v>
      </c>
      <c r="K78" s="40" t="s">
        <v>62</v>
      </c>
      <c r="L78" s="41" t="s">
        <v>55</v>
      </c>
      <c r="M78" s="96" t="s">
        <v>56</v>
      </c>
      <c r="N78" s="93" t="s">
        <v>28</v>
      </c>
      <c r="O78" s="41" t="s">
        <v>29</v>
      </c>
      <c r="P78" s="29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48" t="s">
        <v>30</v>
      </c>
      <c r="B79" s="106"/>
      <c r="C79" s="106"/>
      <c r="D79" s="106"/>
      <c r="E79" s="106"/>
      <c r="F79" s="106"/>
      <c r="G79" s="106"/>
      <c r="H79" s="106"/>
      <c r="I79" s="107"/>
      <c r="J79" s="49">
        <f>SUM(J78)</f>
        <v>500</v>
      </c>
      <c r="K79" s="50"/>
      <c r="L79" s="106"/>
      <c r="M79" s="106"/>
      <c r="N79" s="106"/>
      <c r="O79" s="107"/>
      <c r="P79" s="29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37" t="s">
        <v>149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7"/>
      <c r="P80" s="29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78.599999999999994" customHeight="1">
      <c r="A81" s="40" t="s">
        <v>142</v>
      </c>
      <c r="B81" s="87" t="s">
        <v>151</v>
      </c>
      <c r="C81" s="40" t="s">
        <v>109</v>
      </c>
      <c r="D81" s="41" t="s">
        <v>152</v>
      </c>
      <c r="E81" s="41">
        <v>553</v>
      </c>
      <c r="F81" s="41" t="s">
        <v>23</v>
      </c>
      <c r="G81" s="41">
        <v>21</v>
      </c>
      <c r="H81" s="41" t="s">
        <v>24</v>
      </c>
      <c r="I81" s="41" t="s">
        <v>25</v>
      </c>
      <c r="J81" s="78">
        <v>10000</v>
      </c>
      <c r="K81" s="40" t="s">
        <v>62</v>
      </c>
      <c r="L81" s="41" t="s">
        <v>55</v>
      </c>
      <c r="M81" s="96" t="s">
        <v>56</v>
      </c>
      <c r="N81" s="93" t="s">
        <v>28</v>
      </c>
      <c r="O81" s="41" t="s">
        <v>29</v>
      </c>
      <c r="P81" s="29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48" t="s">
        <v>30</v>
      </c>
      <c r="B82" s="106"/>
      <c r="C82" s="106"/>
      <c r="D82" s="106"/>
      <c r="E82" s="106"/>
      <c r="F82" s="106"/>
      <c r="G82" s="106"/>
      <c r="H82" s="106"/>
      <c r="I82" s="107"/>
      <c r="J82" s="49">
        <f>SUM(J81)</f>
        <v>10000</v>
      </c>
      <c r="K82" s="50"/>
      <c r="L82" s="106"/>
      <c r="M82" s="106"/>
      <c r="N82" s="106"/>
      <c r="O82" s="107"/>
      <c r="P82" s="29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37" t="s">
        <v>153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7"/>
      <c r="P83" s="29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86.4" customHeight="1">
      <c r="A84" s="40" t="s">
        <v>146</v>
      </c>
      <c r="B84" s="82" t="s">
        <v>155</v>
      </c>
      <c r="C84" s="40" t="s">
        <v>109</v>
      </c>
      <c r="D84" s="41" t="s">
        <v>156</v>
      </c>
      <c r="E84" s="41">
        <v>601</v>
      </c>
      <c r="F84" s="41" t="s">
        <v>23</v>
      </c>
      <c r="G84" s="41">
        <v>21</v>
      </c>
      <c r="H84" s="41" t="s">
        <v>24</v>
      </c>
      <c r="I84" s="41" t="s">
        <v>25</v>
      </c>
      <c r="J84" s="97">
        <v>1000</v>
      </c>
      <c r="K84" s="40" t="s">
        <v>62</v>
      </c>
      <c r="L84" s="41" t="s">
        <v>55</v>
      </c>
      <c r="M84" s="96" t="s">
        <v>56</v>
      </c>
      <c r="N84" s="93" t="s">
        <v>28</v>
      </c>
      <c r="O84" s="41" t="s">
        <v>29</v>
      </c>
      <c r="P84" s="29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73.2" customHeight="1">
      <c r="A85" s="40" t="s">
        <v>150</v>
      </c>
      <c r="B85" s="87" t="s">
        <v>158</v>
      </c>
      <c r="C85" s="40" t="s">
        <v>109</v>
      </c>
      <c r="D85" s="41" t="s">
        <v>159</v>
      </c>
      <c r="E85" s="41">
        <v>601</v>
      </c>
      <c r="F85" s="41" t="s">
        <v>23</v>
      </c>
      <c r="G85" s="41">
        <v>21</v>
      </c>
      <c r="H85" s="41" t="s">
        <v>24</v>
      </c>
      <c r="I85" s="41" t="s">
        <v>25</v>
      </c>
      <c r="J85" s="97">
        <v>2000</v>
      </c>
      <c r="K85" s="40" t="s">
        <v>160</v>
      </c>
      <c r="L85" s="41" t="s">
        <v>55</v>
      </c>
      <c r="M85" s="96" t="s">
        <v>56</v>
      </c>
      <c r="N85" s="93" t="s">
        <v>28</v>
      </c>
      <c r="O85" s="41" t="s">
        <v>29</v>
      </c>
      <c r="P85" s="29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48" t="s">
        <v>30</v>
      </c>
      <c r="B86" s="106"/>
      <c r="C86" s="106"/>
      <c r="D86" s="106"/>
      <c r="E86" s="106"/>
      <c r="F86" s="106"/>
      <c r="G86" s="106"/>
      <c r="H86" s="106"/>
      <c r="I86" s="107"/>
      <c r="J86" s="49">
        <f>SUM(J84+J85)</f>
        <v>3000</v>
      </c>
      <c r="K86" s="50"/>
      <c r="L86" s="106"/>
      <c r="M86" s="106"/>
      <c r="N86" s="106"/>
      <c r="O86" s="107"/>
      <c r="P86" s="29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37" t="s">
        <v>161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7"/>
      <c r="P87" s="29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0.8" customHeight="1">
      <c r="A88" s="40" t="s">
        <v>154</v>
      </c>
      <c r="B88" s="40" t="s">
        <v>163</v>
      </c>
      <c r="C88" s="40" t="s">
        <v>109</v>
      </c>
      <c r="D88" s="40" t="s">
        <v>164</v>
      </c>
      <c r="E88" s="77">
        <v>635</v>
      </c>
      <c r="F88" s="41" t="s">
        <v>23</v>
      </c>
      <c r="G88" s="41">
        <v>21</v>
      </c>
      <c r="H88" s="40" t="s">
        <v>24</v>
      </c>
      <c r="I88" s="40" t="s">
        <v>25</v>
      </c>
      <c r="J88" s="97">
        <v>15000</v>
      </c>
      <c r="K88" s="40" t="s">
        <v>285</v>
      </c>
      <c r="L88" s="40" t="s">
        <v>165</v>
      </c>
      <c r="M88" s="40" t="s">
        <v>56</v>
      </c>
      <c r="N88" s="93" t="s">
        <v>28</v>
      </c>
      <c r="O88" s="41" t="s">
        <v>29</v>
      </c>
      <c r="P88" s="29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48" t="s">
        <v>30</v>
      </c>
      <c r="B89" s="38"/>
      <c r="C89" s="38"/>
      <c r="D89" s="38"/>
      <c r="E89" s="38"/>
      <c r="F89" s="38"/>
      <c r="G89" s="38"/>
      <c r="H89" s="38"/>
      <c r="I89" s="39"/>
      <c r="J89" s="49">
        <f>SUM(J88)</f>
        <v>15000</v>
      </c>
      <c r="K89" s="50"/>
      <c r="L89" s="38"/>
      <c r="M89" s="38"/>
      <c r="N89" s="38"/>
      <c r="O89" s="39"/>
      <c r="P89" s="29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37" t="s">
        <v>166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/>
      <c r="P90" s="29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86.4" customHeight="1">
      <c r="A91" s="40" t="s">
        <v>157</v>
      </c>
      <c r="B91" s="86" t="s">
        <v>168</v>
      </c>
      <c r="C91" s="86" t="s">
        <v>109</v>
      </c>
      <c r="D91" s="108" t="s">
        <v>169</v>
      </c>
      <c r="E91" s="87">
        <v>641</v>
      </c>
      <c r="F91" s="86" t="s">
        <v>170</v>
      </c>
      <c r="G91" s="87">
        <v>21</v>
      </c>
      <c r="H91" s="86" t="s">
        <v>24</v>
      </c>
      <c r="I91" s="40" t="s">
        <v>25</v>
      </c>
      <c r="J91" s="109">
        <v>60000</v>
      </c>
      <c r="K91" s="86" t="s">
        <v>171</v>
      </c>
      <c r="L91" s="86" t="s">
        <v>172</v>
      </c>
      <c r="M91" s="87">
        <v>36</v>
      </c>
      <c r="N91" s="86" t="s">
        <v>173</v>
      </c>
      <c r="O91" s="86" t="s">
        <v>174</v>
      </c>
      <c r="P91" s="29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76.2" customHeight="1">
      <c r="A92" s="40" t="s">
        <v>162</v>
      </c>
      <c r="B92" s="86" t="s">
        <v>168</v>
      </c>
      <c r="C92" s="40" t="s">
        <v>109</v>
      </c>
      <c r="D92" s="94" t="s">
        <v>169</v>
      </c>
      <c r="E92" s="77">
        <v>641</v>
      </c>
      <c r="F92" s="41" t="s">
        <v>23</v>
      </c>
      <c r="G92" s="41">
        <v>21</v>
      </c>
      <c r="H92" s="40" t="s">
        <v>24</v>
      </c>
      <c r="I92" s="40" t="s">
        <v>25</v>
      </c>
      <c r="J92" s="97">
        <v>15000</v>
      </c>
      <c r="K92" s="96" t="s">
        <v>171</v>
      </c>
      <c r="L92" s="40" t="s">
        <v>96</v>
      </c>
      <c r="M92" s="41">
        <v>12</v>
      </c>
      <c r="N92" s="45" t="s">
        <v>28</v>
      </c>
      <c r="O92" s="41" t="s">
        <v>29</v>
      </c>
      <c r="P92" s="110"/>
      <c r="Q92" s="5"/>
      <c r="R92" s="5"/>
      <c r="S92" s="5"/>
      <c r="T92" s="2"/>
      <c r="U92" s="2"/>
      <c r="V92" s="2"/>
      <c r="W92" s="2"/>
      <c r="X92" s="2"/>
      <c r="Y92" s="2"/>
      <c r="Z92" s="2"/>
    </row>
    <row r="93" spans="1:26" ht="13.5" customHeight="1">
      <c r="A93" s="48" t="s">
        <v>30</v>
      </c>
      <c r="B93" s="38"/>
      <c r="C93" s="38"/>
      <c r="D93" s="38"/>
      <c r="E93" s="38"/>
      <c r="F93" s="38"/>
      <c r="G93" s="38"/>
      <c r="H93" s="38"/>
      <c r="I93" s="39"/>
      <c r="J93" s="49">
        <f>SUM(J91:J92)</f>
        <v>75000</v>
      </c>
      <c r="K93" s="50"/>
      <c r="L93" s="38"/>
      <c r="M93" s="38"/>
      <c r="N93" s="38"/>
      <c r="O93" s="39"/>
      <c r="P93" s="29"/>
      <c r="Q93" s="2"/>
      <c r="R93" s="5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37" t="s">
        <v>176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29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9.6" customHeight="1">
      <c r="A95" s="40" t="s">
        <v>167</v>
      </c>
      <c r="B95" s="80" t="s">
        <v>178</v>
      </c>
      <c r="C95" s="40" t="s">
        <v>109</v>
      </c>
      <c r="D95" s="94" t="s">
        <v>179</v>
      </c>
      <c r="E95" s="41">
        <v>642</v>
      </c>
      <c r="F95" s="41" t="s">
        <v>23</v>
      </c>
      <c r="G95" s="41">
        <v>21</v>
      </c>
      <c r="H95" s="93">
        <v>4</v>
      </c>
      <c r="I95" s="41" t="s">
        <v>25</v>
      </c>
      <c r="J95" s="97">
        <v>15000</v>
      </c>
      <c r="K95" s="96" t="s">
        <v>79</v>
      </c>
      <c r="L95" s="40" t="s">
        <v>286</v>
      </c>
      <c r="M95" s="40" t="s">
        <v>138</v>
      </c>
      <c r="N95" s="45" t="s">
        <v>28</v>
      </c>
      <c r="O95" s="41" t="s">
        <v>29</v>
      </c>
      <c r="P95" s="111"/>
      <c r="Q95" s="2"/>
      <c r="R95" s="2"/>
      <c r="S95" s="9"/>
      <c r="T95" s="2"/>
      <c r="U95" s="2"/>
      <c r="V95" s="2"/>
      <c r="W95" s="2"/>
      <c r="X95" s="2"/>
      <c r="Y95" s="2"/>
      <c r="Z95" s="2"/>
    </row>
    <row r="96" spans="1:26" ht="13.5" customHeight="1">
      <c r="A96" s="48" t="s">
        <v>30</v>
      </c>
      <c r="B96" s="38"/>
      <c r="C96" s="38"/>
      <c r="D96" s="38"/>
      <c r="E96" s="38"/>
      <c r="F96" s="38"/>
      <c r="G96" s="38"/>
      <c r="H96" s="38"/>
      <c r="I96" s="39"/>
      <c r="J96" s="49">
        <f>SUM(J95)</f>
        <v>15000</v>
      </c>
      <c r="K96" s="50"/>
      <c r="L96" s="38"/>
      <c r="M96" s="38"/>
      <c r="N96" s="38"/>
      <c r="O96" s="39"/>
      <c r="P96" s="29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>
      <c r="A97" s="37" t="s">
        <v>180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29"/>
      <c r="Q97" s="2"/>
      <c r="R97" s="2"/>
      <c r="S97" s="2" t="s">
        <v>181</v>
      </c>
      <c r="T97" s="2"/>
      <c r="U97" s="2"/>
      <c r="V97" s="2"/>
      <c r="W97" s="2"/>
      <c r="X97" s="2"/>
      <c r="Y97" s="2"/>
      <c r="Z97" s="2"/>
    </row>
    <row r="98" spans="1:26" ht="87" customHeight="1">
      <c r="A98" s="40" t="s">
        <v>175</v>
      </c>
      <c r="B98" s="86" t="s">
        <v>183</v>
      </c>
      <c r="C98" s="40" t="s">
        <v>109</v>
      </c>
      <c r="D98" s="41" t="s">
        <v>184</v>
      </c>
      <c r="E98" s="77">
        <v>665</v>
      </c>
      <c r="F98" s="41" t="s">
        <v>23</v>
      </c>
      <c r="G98" s="41">
        <v>21</v>
      </c>
      <c r="H98" s="96" t="s">
        <v>18</v>
      </c>
      <c r="I98" s="40" t="s">
        <v>25</v>
      </c>
      <c r="J98" s="78">
        <v>5000</v>
      </c>
      <c r="K98" s="93" t="s">
        <v>185</v>
      </c>
      <c r="L98" s="40" t="s">
        <v>172</v>
      </c>
      <c r="M98" s="40" t="s">
        <v>56</v>
      </c>
      <c r="N98" s="45" t="s">
        <v>28</v>
      </c>
      <c r="O98" s="41" t="s">
        <v>29</v>
      </c>
      <c r="P98" s="29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48" t="s">
        <v>30</v>
      </c>
      <c r="B99" s="38"/>
      <c r="C99" s="38"/>
      <c r="D99" s="38"/>
      <c r="E99" s="38"/>
      <c r="F99" s="38"/>
      <c r="G99" s="38"/>
      <c r="H99" s="38"/>
      <c r="I99" s="39"/>
      <c r="J99" s="49">
        <f>SUM(J98)</f>
        <v>5000</v>
      </c>
      <c r="K99" s="50"/>
      <c r="L99" s="38"/>
      <c r="M99" s="38"/>
      <c r="N99" s="38"/>
      <c r="O99" s="39"/>
      <c r="P99" s="29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37" t="s">
        <v>186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/>
      <c r="P100" s="29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72.75" customHeight="1">
      <c r="A101" s="40" t="s">
        <v>177</v>
      </c>
      <c r="B101" s="86" t="s">
        <v>294</v>
      </c>
      <c r="C101" s="40" t="s">
        <v>109</v>
      </c>
      <c r="D101" s="41" t="s">
        <v>188</v>
      </c>
      <c r="E101" s="40" t="s">
        <v>189</v>
      </c>
      <c r="F101" s="41" t="s">
        <v>23</v>
      </c>
      <c r="G101" s="40" t="s">
        <v>49</v>
      </c>
      <c r="H101" s="40" t="s">
        <v>24</v>
      </c>
      <c r="I101" s="78" t="s">
        <v>25</v>
      </c>
      <c r="J101" s="92">
        <v>500</v>
      </c>
      <c r="K101" s="40" t="s">
        <v>62</v>
      </c>
      <c r="L101" s="41" t="s">
        <v>55</v>
      </c>
      <c r="M101" s="40" t="s">
        <v>56</v>
      </c>
      <c r="N101" s="45" t="s">
        <v>28</v>
      </c>
      <c r="O101" s="41" t="s">
        <v>29</v>
      </c>
      <c r="P101" s="29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48" t="s">
        <v>30</v>
      </c>
      <c r="B102" s="38"/>
      <c r="C102" s="38"/>
      <c r="D102" s="38"/>
      <c r="E102" s="38"/>
      <c r="F102" s="38"/>
      <c r="G102" s="38"/>
      <c r="H102" s="38"/>
      <c r="I102" s="39"/>
      <c r="J102" s="74">
        <f>SUM(J101)</f>
        <v>500</v>
      </c>
      <c r="K102" s="50"/>
      <c r="L102" s="38"/>
      <c r="M102" s="38"/>
      <c r="N102" s="38"/>
      <c r="O102" s="39"/>
      <c r="P102" s="29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37" t="s">
        <v>191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/>
      <c r="P103" s="29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81.75" customHeight="1">
      <c r="A104" s="40" t="s">
        <v>182</v>
      </c>
      <c r="B104" s="86" t="s">
        <v>193</v>
      </c>
      <c r="C104" s="40" t="s">
        <v>109</v>
      </c>
      <c r="D104" s="40" t="s">
        <v>194</v>
      </c>
      <c r="E104" s="40" t="s">
        <v>195</v>
      </c>
      <c r="F104" s="41" t="s">
        <v>23</v>
      </c>
      <c r="G104" s="40" t="s">
        <v>49</v>
      </c>
      <c r="H104" s="40" t="s">
        <v>24</v>
      </c>
      <c r="I104" s="78" t="s">
        <v>25</v>
      </c>
      <c r="J104" s="92">
        <v>5000</v>
      </c>
      <c r="K104" s="40" t="s">
        <v>43</v>
      </c>
      <c r="L104" s="41" t="s">
        <v>55</v>
      </c>
      <c r="M104" s="40" t="s">
        <v>56</v>
      </c>
      <c r="N104" s="45" t="s">
        <v>28</v>
      </c>
      <c r="O104" s="41" t="s">
        <v>29</v>
      </c>
      <c r="P104" s="29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s="15" customFormat="1" ht="60.6" customHeight="1">
      <c r="A105" s="112" t="s">
        <v>187</v>
      </c>
      <c r="B105" s="89" t="s">
        <v>222</v>
      </c>
      <c r="C105" s="40" t="s">
        <v>109</v>
      </c>
      <c r="D105" s="40" t="s">
        <v>194</v>
      </c>
      <c r="E105" s="77">
        <v>71319</v>
      </c>
      <c r="F105" s="41" t="s">
        <v>23</v>
      </c>
      <c r="G105" s="41">
        <v>21</v>
      </c>
      <c r="H105" s="40" t="s">
        <v>24</v>
      </c>
      <c r="I105" s="40" t="s">
        <v>25</v>
      </c>
      <c r="J105" s="97">
        <v>5000</v>
      </c>
      <c r="K105" s="40" t="s">
        <v>62</v>
      </c>
      <c r="L105" s="41" t="s">
        <v>55</v>
      </c>
      <c r="M105" s="40" t="s">
        <v>56</v>
      </c>
      <c r="N105" s="45" t="s">
        <v>28</v>
      </c>
      <c r="O105" s="41" t="s">
        <v>29</v>
      </c>
      <c r="P105" s="29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48" t="s">
        <v>30</v>
      </c>
      <c r="B106" s="38"/>
      <c r="C106" s="38"/>
      <c r="D106" s="38"/>
      <c r="E106" s="38"/>
      <c r="F106" s="38"/>
      <c r="G106" s="38"/>
      <c r="H106" s="38"/>
      <c r="I106" s="39"/>
      <c r="J106" s="74">
        <f>SUM(J104+J105)</f>
        <v>10000</v>
      </c>
      <c r="K106" s="50"/>
      <c r="L106" s="38"/>
      <c r="M106" s="38"/>
      <c r="N106" s="38"/>
      <c r="O106" s="39"/>
      <c r="P106" s="29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37" t="s">
        <v>296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/>
      <c r="P107" s="29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9.25" customHeight="1">
      <c r="A108" s="40" t="s">
        <v>192</v>
      </c>
      <c r="B108" s="40" t="s">
        <v>197</v>
      </c>
      <c r="C108" s="40" t="s">
        <v>109</v>
      </c>
      <c r="D108" s="40" t="s">
        <v>295</v>
      </c>
      <c r="E108" s="40" t="s">
        <v>305</v>
      </c>
      <c r="F108" s="41" t="s">
        <v>23</v>
      </c>
      <c r="G108" s="40" t="s">
        <v>49</v>
      </c>
      <c r="H108" s="40" t="s">
        <v>24</v>
      </c>
      <c r="I108" s="78" t="s">
        <v>25</v>
      </c>
      <c r="J108" s="92">
        <v>50000</v>
      </c>
      <c r="K108" s="96" t="s">
        <v>198</v>
      </c>
      <c r="L108" s="41" t="s">
        <v>55</v>
      </c>
      <c r="M108" s="40" t="s">
        <v>56</v>
      </c>
      <c r="N108" s="45" t="s">
        <v>190</v>
      </c>
      <c r="O108" s="41" t="s">
        <v>199</v>
      </c>
      <c r="P108" s="29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48" t="s">
        <v>30</v>
      </c>
      <c r="B109" s="38"/>
      <c r="C109" s="38"/>
      <c r="D109" s="38"/>
      <c r="E109" s="38"/>
      <c r="F109" s="38"/>
      <c r="G109" s="38"/>
      <c r="H109" s="38"/>
      <c r="I109" s="39"/>
      <c r="J109" s="74">
        <f>SUM(J108)</f>
        <v>50000</v>
      </c>
      <c r="K109" s="50"/>
      <c r="L109" s="38"/>
      <c r="M109" s="38"/>
      <c r="N109" s="38"/>
      <c r="O109" s="39"/>
      <c r="P109" s="29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37" t="s">
        <v>200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/>
      <c r="P110" s="29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79.2">
      <c r="A111" s="40" t="s">
        <v>196</v>
      </c>
      <c r="B111" s="87" t="s">
        <v>201</v>
      </c>
      <c r="C111" s="40" t="s">
        <v>109</v>
      </c>
      <c r="D111" s="113" t="s">
        <v>202</v>
      </c>
      <c r="E111" s="41">
        <v>722</v>
      </c>
      <c r="F111" s="41" t="s">
        <v>23</v>
      </c>
      <c r="G111" s="41">
        <v>21</v>
      </c>
      <c r="H111" s="41">
        <v>1</v>
      </c>
      <c r="I111" s="41" t="s">
        <v>25</v>
      </c>
      <c r="J111" s="78">
        <v>1000</v>
      </c>
      <c r="K111" s="96" t="s">
        <v>43</v>
      </c>
      <c r="L111" s="41" t="s">
        <v>55</v>
      </c>
      <c r="M111" s="40" t="s">
        <v>56</v>
      </c>
      <c r="N111" s="45" t="s">
        <v>28</v>
      </c>
      <c r="O111" s="41" t="s">
        <v>29</v>
      </c>
      <c r="P111" s="29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58.8" customHeight="1">
      <c r="A112" s="40" t="s">
        <v>203</v>
      </c>
      <c r="B112" s="87" t="s">
        <v>308</v>
      </c>
      <c r="C112" s="40" t="s">
        <v>109</v>
      </c>
      <c r="D112" s="113" t="s">
        <v>204</v>
      </c>
      <c r="E112" s="41">
        <v>722</v>
      </c>
      <c r="F112" s="41" t="s">
        <v>23</v>
      </c>
      <c r="G112" s="41">
        <v>21</v>
      </c>
      <c r="H112" s="41">
        <v>1</v>
      </c>
      <c r="I112" s="41" t="s">
        <v>25</v>
      </c>
      <c r="J112" s="78">
        <v>8000</v>
      </c>
      <c r="K112" s="96" t="s">
        <v>171</v>
      </c>
      <c r="L112" s="41" t="s">
        <v>172</v>
      </c>
      <c r="M112" s="40" t="s">
        <v>138</v>
      </c>
      <c r="N112" s="45" t="s">
        <v>28</v>
      </c>
      <c r="O112" s="41" t="s">
        <v>29</v>
      </c>
      <c r="P112" s="29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s="15" customFormat="1" ht="20.399999999999999" customHeight="1">
      <c r="A113" s="48" t="s">
        <v>30</v>
      </c>
      <c r="B113" s="38"/>
      <c r="C113" s="38"/>
      <c r="D113" s="38"/>
      <c r="E113" s="38"/>
      <c r="F113" s="38"/>
      <c r="G113" s="38"/>
      <c r="H113" s="38"/>
      <c r="I113" s="39"/>
      <c r="J113" s="49">
        <f>SUM(J111+J112)</f>
        <v>9000</v>
      </c>
      <c r="K113" s="50"/>
      <c r="L113" s="38"/>
      <c r="M113" s="38"/>
      <c r="N113" s="38"/>
      <c r="O113" s="39"/>
      <c r="P113" s="29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15" customFormat="1" ht="16.2" customHeight="1">
      <c r="A114" s="37" t="s">
        <v>292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  <c r="P114" s="29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51.6" customHeight="1">
      <c r="A115" s="68" t="s">
        <v>205</v>
      </c>
      <c r="B115" s="82" t="s">
        <v>206</v>
      </c>
      <c r="C115" s="40" t="s">
        <v>109</v>
      </c>
      <c r="D115" s="69" t="s">
        <v>207</v>
      </c>
      <c r="E115" s="68" t="s">
        <v>208</v>
      </c>
      <c r="F115" s="41" t="s">
        <v>23</v>
      </c>
      <c r="G115" s="41">
        <v>21</v>
      </c>
      <c r="H115" s="41">
        <v>1</v>
      </c>
      <c r="I115" s="41" t="s">
        <v>25</v>
      </c>
      <c r="J115" s="72">
        <v>7000</v>
      </c>
      <c r="K115" s="96" t="s">
        <v>171</v>
      </c>
      <c r="L115" s="41" t="s">
        <v>172</v>
      </c>
      <c r="M115" s="40" t="s">
        <v>138</v>
      </c>
      <c r="N115" s="45" t="s">
        <v>28</v>
      </c>
      <c r="O115" s="41" t="s">
        <v>29</v>
      </c>
      <c r="P115" s="29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399999999999999" customHeight="1">
      <c r="A116" s="48" t="s">
        <v>30</v>
      </c>
      <c r="B116" s="38"/>
      <c r="C116" s="38"/>
      <c r="D116" s="38"/>
      <c r="E116" s="38"/>
      <c r="F116" s="38"/>
      <c r="G116" s="38"/>
      <c r="H116" s="38"/>
      <c r="I116" s="39"/>
      <c r="J116" s="49">
        <f>SUM(J115)</f>
        <v>7000</v>
      </c>
      <c r="K116" s="50"/>
      <c r="L116" s="38"/>
      <c r="M116" s="38"/>
      <c r="N116" s="38"/>
      <c r="O116" s="39"/>
      <c r="P116" s="47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37" t="s">
        <v>209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9"/>
      <c r="P117" s="28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90.75" customHeight="1">
      <c r="A118" s="80" t="s">
        <v>210</v>
      </c>
      <c r="B118" s="82" t="s">
        <v>211</v>
      </c>
      <c r="C118" s="80" t="s">
        <v>109</v>
      </c>
      <c r="D118" s="69" t="s">
        <v>212</v>
      </c>
      <c r="E118" s="80" t="s">
        <v>213</v>
      </c>
      <c r="F118" s="82" t="s">
        <v>23</v>
      </c>
      <c r="G118" s="80" t="s">
        <v>49</v>
      </c>
      <c r="H118" s="82">
        <v>2</v>
      </c>
      <c r="I118" s="83" t="s">
        <v>25</v>
      </c>
      <c r="J118" s="83">
        <v>500</v>
      </c>
      <c r="K118" s="40" t="s">
        <v>62</v>
      </c>
      <c r="L118" s="82" t="s">
        <v>214</v>
      </c>
      <c r="M118" s="80" t="s">
        <v>56</v>
      </c>
      <c r="N118" s="45" t="s">
        <v>28</v>
      </c>
      <c r="O118" s="41" t="s">
        <v>29</v>
      </c>
      <c r="P118" s="29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48" t="s">
        <v>30</v>
      </c>
      <c r="B119" s="38"/>
      <c r="C119" s="38"/>
      <c r="D119" s="38"/>
      <c r="E119" s="38"/>
      <c r="F119" s="38"/>
      <c r="G119" s="38"/>
      <c r="H119" s="38"/>
      <c r="I119" s="39"/>
      <c r="J119" s="49">
        <f>SUM(J118)</f>
        <v>500</v>
      </c>
      <c r="K119" s="50"/>
      <c r="L119" s="38"/>
      <c r="M119" s="38"/>
      <c r="N119" s="38"/>
      <c r="O119" s="39"/>
      <c r="P119" s="29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37" t="s">
        <v>215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9"/>
      <c r="P120" s="28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55.5" customHeight="1">
      <c r="A121" s="80" t="s">
        <v>216</v>
      </c>
      <c r="B121" s="82" t="s">
        <v>217</v>
      </c>
      <c r="C121" s="80" t="s">
        <v>109</v>
      </c>
      <c r="D121" s="81" t="s">
        <v>218</v>
      </c>
      <c r="E121" s="80" t="s">
        <v>219</v>
      </c>
      <c r="F121" s="82" t="s">
        <v>23</v>
      </c>
      <c r="G121" s="80" t="s">
        <v>49</v>
      </c>
      <c r="H121" s="82">
        <v>2</v>
      </c>
      <c r="I121" s="83" t="s">
        <v>25</v>
      </c>
      <c r="J121" s="83">
        <v>15000</v>
      </c>
      <c r="K121" s="80" t="s">
        <v>79</v>
      </c>
      <c r="L121" s="82" t="s">
        <v>214</v>
      </c>
      <c r="M121" s="80" t="s">
        <v>56</v>
      </c>
      <c r="N121" s="45" t="s">
        <v>28</v>
      </c>
      <c r="O121" s="41" t="s">
        <v>29</v>
      </c>
      <c r="P121" s="29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48" t="s">
        <v>30</v>
      </c>
      <c r="B122" s="38"/>
      <c r="C122" s="38"/>
      <c r="D122" s="38"/>
      <c r="E122" s="38"/>
      <c r="F122" s="38"/>
      <c r="G122" s="38"/>
      <c r="H122" s="38"/>
      <c r="I122" s="39"/>
      <c r="J122" s="49">
        <f>SUM(J121)</f>
        <v>15000</v>
      </c>
      <c r="K122" s="50"/>
      <c r="L122" s="38"/>
      <c r="M122" s="38"/>
      <c r="N122" s="38"/>
      <c r="O122" s="39"/>
      <c r="P122" s="29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s="15" customFormat="1" ht="13.5" customHeight="1">
      <c r="A123" s="37" t="s">
        <v>293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9"/>
      <c r="P123" s="114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6.6" customHeight="1">
      <c r="A124" s="40" t="s">
        <v>220</v>
      </c>
      <c r="B124" s="115" t="s">
        <v>283</v>
      </c>
      <c r="C124" s="40" t="s">
        <v>109</v>
      </c>
      <c r="D124" s="69" t="s">
        <v>224</v>
      </c>
      <c r="E124" s="40" t="s">
        <v>225</v>
      </c>
      <c r="F124" s="41" t="s">
        <v>23</v>
      </c>
      <c r="G124" s="40" t="s">
        <v>49</v>
      </c>
      <c r="H124" s="41">
        <v>1</v>
      </c>
      <c r="I124" s="78" t="s">
        <v>25</v>
      </c>
      <c r="J124" s="78">
        <v>2000</v>
      </c>
      <c r="K124" s="40" t="s">
        <v>79</v>
      </c>
      <c r="L124" s="41" t="s">
        <v>80</v>
      </c>
      <c r="M124" s="40" t="s">
        <v>56</v>
      </c>
      <c r="N124" s="45" t="s">
        <v>28</v>
      </c>
      <c r="O124" s="41" t="s">
        <v>29</v>
      </c>
      <c r="P124" s="29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48" t="s">
        <v>30</v>
      </c>
      <c r="B125" s="38"/>
      <c r="C125" s="38"/>
      <c r="D125" s="38"/>
      <c r="E125" s="38"/>
      <c r="F125" s="38"/>
      <c r="G125" s="38"/>
      <c r="H125" s="38"/>
      <c r="I125" s="39"/>
      <c r="J125" s="49">
        <f>SUM(J124)</f>
        <v>2000</v>
      </c>
      <c r="K125" s="50"/>
      <c r="L125" s="38"/>
      <c r="M125" s="38"/>
      <c r="N125" s="38"/>
      <c r="O125" s="39"/>
      <c r="P125" s="29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37" t="s">
        <v>226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9"/>
      <c r="P126" s="29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82.8" customHeight="1">
      <c r="A127" s="40" t="s">
        <v>223</v>
      </c>
      <c r="B127" s="93" t="s">
        <v>309</v>
      </c>
      <c r="C127" s="40" t="s">
        <v>109</v>
      </c>
      <c r="D127" s="41" t="s">
        <v>228</v>
      </c>
      <c r="E127" s="93">
        <v>795</v>
      </c>
      <c r="F127" s="41" t="s">
        <v>23</v>
      </c>
      <c r="G127" s="40" t="s">
        <v>49</v>
      </c>
      <c r="H127" s="41" t="s">
        <v>24</v>
      </c>
      <c r="I127" s="40" t="s">
        <v>25</v>
      </c>
      <c r="J127" s="44">
        <v>7000</v>
      </c>
      <c r="K127" s="40" t="s">
        <v>62</v>
      </c>
      <c r="L127" s="41" t="s">
        <v>55</v>
      </c>
      <c r="M127" s="41">
        <v>12</v>
      </c>
      <c r="N127" s="45" t="s">
        <v>28</v>
      </c>
      <c r="O127" s="41" t="s">
        <v>29</v>
      </c>
      <c r="P127" s="29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48" t="s">
        <v>30</v>
      </c>
      <c r="B128" s="38"/>
      <c r="C128" s="38"/>
      <c r="D128" s="38"/>
      <c r="E128" s="38"/>
      <c r="F128" s="38"/>
      <c r="G128" s="38"/>
      <c r="H128" s="38"/>
      <c r="I128" s="39"/>
      <c r="J128" s="49">
        <v>7000</v>
      </c>
      <c r="K128" s="50"/>
      <c r="L128" s="38"/>
      <c r="M128" s="38"/>
      <c r="N128" s="38"/>
      <c r="O128" s="39"/>
      <c r="P128" s="29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37" t="s">
        <v>231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9"/>
      <c r="P129" s="29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66.599999999999994" customHeight="1">
      <c r="A130" s="40" t="s">
        <v>227</v>
      </c>
      <c r="B130" s="86" t="s">
        <v>233</v>
      </c>
      <c r="C130" s="40" t="s">
        <v>109</v>
      </c>
      <c r="D130" s="46" t="s">
        <v>234</v>
      </c>
      <c r="E130" s="40" t="s">
        <v>235</v>
      </c>
      <c r="F130" s="41" t="s">
        <v>23</v>
      </c>
      <c r="G130" s="40" t="s">
        <v>49</v>
      </c>
      <c r="H130" s="41" t="s">
        <v>24</v>
      </c>
      <c r="I130" s="78" t="s">
        <v>25</v>
      </c>
      <c r="J130" s="78">
        <v>2000</v>
      </c>
      <c r="K130" s="40" t="s">
        <v>62</v>
      </c>
      <c r="L130" s="41" t="s">
        <v>55</v>
      </c>
      <c r="M130" s="40" t="s">
        <v>56</v>
      </c>
      <c r="N130" s="45" t="s">
        <v>28</v>
      </c>
      <c r="O130" s="41" t="s">
        <v>29</v>
      </c>
      <c r="P130" s="29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69" customHeight="1">
      <c r="A131" s="40" t="s">
        <v>229</v>
      </c>
      <c r="B131" s="116" t="s">
        <v>237</v>
      </c>
      <c r="C131" s="93" t="s">
        <v>109</v>
      </c>
      <c r="D131" s="117" t="s">
        <v>238</v>
      </c>
      <c r="E131" s="96" t="s">
        <v>235</v>
      </c>
      <c r="F131" s="93" t="s">
        <v>230</v>
      </c>
      <c r="G131" s="93">
        <v>21</v>
      </c>
      <c r="H131" s="93">
        <v>12</v>
      </c>
      <c r="I131" s="93" t="s">
        <v>125</v>
      </c>
      <c r="J131" s="97">
        <v>5000</v>
      </c>
      <c r="K131" s="40" t="s">
        <v>62</v>
      </c>
      <c r="L131" s="93" t="s">
        <v>172</v>
      </c>
      <c r="M131" s="93">
        <v>12</v>
      </c>
      <c r="N131" s="45" t="s">
        <v>28</v>
      </c>
      <c r="O131" s="41" t="s">
        <v>29</v>
      </c>
      <c r="P131" s="29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48" t="s">
        <v>30</v>
      </c>
      <c r="B132" s="38"/>
      <c r="C132" s="38"/>
      <c r="D132" s="38"/>
      <c r="E132" s="38"/>
      <c r="F132" s="38"/>
      <c r="G132" s="38"/>
      <c r="H132" s="38"/>
      <c r="I132" s="39"/>
      <c r="J132" s="49">
        <f>SUM(J130+J131)</f>
        <v>7000</v>
      </c>
      <c r="K132" s="50"/>
      <c r="L132" s="38"/>
      <c r="M132" s="38"/>
      <c r="N132" s="38"/>
      <c r="O132" s="39"/>
      <c r="P132" s="29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37" t="s">
        <v>239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9"/>
      <c r="P133" s="29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69.599999999999994" customHeight="1">
      <c r="A134" s="68" t="s">
        <v>232</v>
      </c>
      <c r="B134" s="71" t="s">
        <v>241</v>
      </c>
      <c r="C134" s="68" t="s">
        <v>109</v>
      </c>
      <c r="D134" s="71" t="s">
        <v>242</v>
      </c>
      <c r="E134" s="71">
        <v>803</v>
      </c>
      <c r="F134" s="71" t="s">
        <v>23</v>
      </c>
      <c r="G134" s="68" t="s">
        <v>49</v>
      </c>
      <c r="H134" s="71" t="s">
        <v>24</v>
      </c>
      <c r="I134" s="68" t="s">
        <v>25</v>
      </c>
      <c r="J134" s="72">
        <v>3000</v>
      </c>
      <c r="K134" s="68" t="s">
        <v>62</v>
      </c>
      <c r="L134" s="71" t="s">
        <v>55</v>
      </c>
      <c r="M134" s="71">
        <v>12</v>
      </c>
      <c r="N134" s="90" t="s">
        <v>243</v>
      </c>
      <c r="O134" s="41" t="s">
        <v>29</v>
      </c>
      <c r="P134" s="29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48" t="s">
        <v>30</v>
      </c>
      <c r="B135" s="38"/>
      <c r="C135" s="38"/>
      <c r="D135" s="38"/>
      <c r="E135" s="38"/>
      <c r="F135" s="38"/>
      <c r="G135" s="38"/>
      <c r="H135" s="38"/>
      <c r="I135" s="39"/>
      <c r="J135" s="49">
        <f>SUM(J134)</f>
        <v>3000</v>
      </c>
      <c r="K135" s="50"/>
      <c r="L135" s="38"/>
      <c r="M135" s="38"/>
      <c r="N135" s="38"/>
      <c r="O135" s="39"/>
      <c r="P135" s="29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37" t="s">
        <v>244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9"/>
      <c r="P136" s="29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60.6" customHeight="1">
      <c r="A137" s="68" t="s">
        <v>236</v>
      </c>
      <c r="B137" s="68" t="s">
        <v>246</v>
      </c>
      <c r="C137" s="68" t="s">
        <v>109</v>
      </c>
      <c r="D137" s="68" t="s">
        <v>247</v>
      </c>
      <c r="E137" s="118" t="s">
        <v>248</v>
      </c>
      <c r="F137" s="71" t="s">
        <v>249</v>
      </c>
      <c r="G137" s="68" t="s">
        <v>49</v>
      </c>
      <c r="H137" s="71" t="s">
        <v>24</v>
      </c>
      <c r="I137" s="72" t="s">
        <v>25</v>
      </c>
      <c r="J137" s="92">
        <v>315000</v>
      </c>
      <c r="K137" s="68" t="s">
        <v>171</v>
      </c>
      <c r="L137" s="71" t="s">
        <v>96</v>
      </c>
      <c r="M137" s="68" t="s">
        <v>192</v>
      </c>
      <c r="N137" s="86" t="s">
        <v>250</v>
      </c>
      <c r="O137" s="71" t="s">
        <v>251</v>
      </c>
      <c r="P137" s="29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48" t="s">
        <v>30</v>
      </c>
      <c r="B138" s="38"/>
      <c r="C138" s="38"/>
      <c r="D138" s="38"/>
      <c r="E138" s="38"/>
      <c r="F138" s="38"/>
      <c r="G138" s="38"/>
      <c r="H138" s="38"/>
      <c r="I138" s="39"/>
      <c r="J138" s="49">
        <f>SUM(J137)</f>
        <v>315000</v>
      </c>
      <c r="K138" s="119"/>
      <c r="L138" s="38"/>
      <c r="M138" s="38"/>
      <c r="N138" s="38"/>
      <c r="O138" s="39"/>
      <c r="P138" s="29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2" customHeight="1">
      <c r="A139" s="37" t="s">
        <v>252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29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48" customHeight="1">
      <c r="A140" s="40" t="s">
        <v>240</v>
      </c>
      <c r="B140" s="41" t="s">
        <v>253</v>
      </c>
      <c r="C140" s="40" t="s">
        <v>109</v>
      </c>
      <c r="D140" s="41" t="s">
        <v>254</v>
      </c>
      <c r="E140" s="41">
        <v>725</v>
      </c>
      <c r="F140" s="41" t="s">
        <v>23</v>
      </c>
      <c r="G140" s="40" t="s">
        <v>49</v>
      </c>
      <c r="H140" s="41">
        <v>510</v>
      </c>
      <c r="I140" s="40" t="s">
        <v>25</v>
      </c>
      <c r="J140" s="78">
        <v>15000</v>
      </c>
      <c r="K140" s="96" t="s">
        <v>171</v>
      </c>
      <c r="L140" s="41" t="s">
        <v>55</v>
      </c>
      <c r="M140" s="41">
        <v>12</v>
      </c>
      <c r="N140" s="45" t="s">
        <v>28</v>
      </c>
      <c r="O140" s="41" t="s">
        <v>29</v>
      </c>
      <c r="P140" s="29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48" t="s">
        <v>30</v>
      </c>
      <c r="B141" s="38"/>
      <c r="C141" s="38"/>
      <c r="D141" s="38"/>
      <c r="E141" s="38"/>
      <c r="F141" s="38"/>
      <c r="G141" s="38"/>
      <c r="H141" s="38"/>
      <c r="I141" s="39"/>
      <c r="J141" s="49">
        <f>SUM(J140)</f>
        <v>15000</v>
      </c>
      <c r="K141" s="50"/>
      <c r="L141" s="38"/>
      <c r="M141" s="38"/>
      <c r="N141" s="38"/>
      <c r="O141" s="39"/>
      <c r="P141" s="29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37" t="s">
        <v>255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9"/>
      <c r="P142" s="29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79.2" customHeight="1">
      <c r="A143" s="40" t="s">
        <v>245</v>
      </c>
      <c r="B143" s="86" t="s">
        <v>256</v>
      </c>
      <c r="C143" s="40" t="s">
        <v>109</v>
      </c>
      <c r="D143" s="40" t="s">
        <v>257</v>
      </c>
      <c r="E143" s="40" t="s">
        <v>258</v>
      </c>
      <c r="F143" s="41" t="s">
        <v>23</v>
      </c>
      <c r="G143" s="40" t="s">
        <v>49</v>
      </c>
      <c r="H143" s="41" t="s">
        <v>24</v>
      </c>
      <c r="I143" s="78" t="s">
        <v>25</v>
      </c>
      <c r="J143" s="78">
        <v>100</v>
      </c>
      <c r="K143" s="40" t="s">
        <v>43</v>
      </c>
      <c r="L143" s="41" t="s">
        <v>55</v>
      </c>
      <c r="M143" s="40" t="s">
        <v>56</v>
      </c>
      <c r="N143" s="45" t="s">
        <v>28</v>
      </c>
      <c r="O143" s="41" t="s">
        <v>29</v>
      </c>
      <c r="P143" s="120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48" t="s">
        <v>30</v>
      </c>
      <c r="B144" s="38"/>
      <c r="C144" s="38"/>
      <c r="D144" s="38"/>
      <c r="E144" s="38"/>
      <c r="F144" s="38"/>
      <c r="G144" s="38"/>
      <c r="H144" s="38"/>
      <c r="I144" s="39"/>
      <c r="J144" s="49">
        <f>SUM(J143)</f>
        <v>100</v>
      </c>
      <c r="K144" s="50"/>
      <c r="L144" s="38"/>
      <c r="M144" s="38"/>
      <c r="N144" s="38"/>
      <c r="O144" s="39"/>
      <c r="P144" s="29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37" t="s">
        <v>259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9"/>
      <c r="P145" s="29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78.599999999999994" customHeight="1">
      <c r="A146" s="41">
        <v>50</v>
      </c>
      <c r="B146" s="94" t="s">
        <v>260</v>
      </c>
      <c r="C146" s="41" t="s">
        <v>109</v>
      </c>
      <c r="D146" s="94" t="s">
        <v>261</v>
      </c>
      <c r="E146" s="40" t="s">
        <v>262</v>
      </c>
      <c r="F146" s="41" t="s">
        <v>23</v>
      </c>
      <c r="G146" s="41">
        <v>21</v>
      </c>
      <c r="H146" s="41" t="s">
        <v>24</v>
      </c>
      <c r="I146" s="41" t="s">
        <v>25</v>
      </c>
      <c r="J146" s="78">
        <v>4000</v>
      </c>
      <c r="K146" s="40" t="s">
        <v>62</v>
      </c>
      <c r="L146" s="41" t="s">
        <v>55</v>
      </c>
      <c r="M146" s="41">
        <v>12</v>
      </c>
      <c r="N146" s="45" t="s">
        <v>28</v>
      </c>
      <c r="O146" s="41" t="s">
        <v>29</v>
      </c>
      <c r="P146" s="114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48" t="s">
        <v>30</v>
      </c>
      <c r="B147" s="38"/>
      <c r="C147" s="38"/>
      <c r="D147" s="38"/>
      <c r="E147" s="38"/>
      <c r="F147" s="38"/>
      <c r="G147" s="38"/>
      <c r="H147" s="38"/>
      <c r="I147" s="39"/>
      <c r="J147" s="49">
        <f>SUM(J146)</f>
        <v>4000</v>
      </c>
      <c r="K147" s="50"/>
      <c r="L147" s="38"/>
      <c r="M147" s="38"/>
      <c r="N147" s="38"/>
      <c r="O147" s="39"/>
      <c r="P147" s="29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21" t="s">
        <v>263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9"/>
      <c r="P148" s="29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60" customHeight="1">
      <c r="A149" s="93">
        <v>51</v>
      </c>
      <c r="B149" s="87" t="s">
        <v>264</v>
      </c>
      <c r="C149" s="93" t="s">
        <v>109</v>
      </c>
      <c r="D149" s="45" t="s">
        <v>265</v>
      </c>
      <c r="E149" s="96" t="s">
        <v>266</v>
      </c>
      <c r="F149" s="93" t="s">
        <v>23</v>
      </c>
      <c r="G149" s="93">
        <v>0</v>
      </c>
      <c r="H149" s="93">
        <v>1</v>
      </c>
      <c r="I149" s="93" t="s">
        <v>25</v>
      </c>
      <c r="J149" s="97">
        <v>1800</v>
      </c>
      <c r="K149" s="40" t="s">
        <v>171</v>
      </c>
      <c r="L149" s="93" t="s">
        <v>267</v>
      </c>
      <c r="M149" s="93">
        <v>4</v>
      </c>
      <c r="N149" s="45" t="s">
        <v>28</v>
      </c>
      <c r="O149" s="41" t="s">
        <v>29</v>
      </c>
      <c r="P149" s="120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48" t="s">
        <v>30</v>
      </c>
      <c r="B150" s="38"/>
      <c r="C150" s="38"/>
      <c r="D150" s="38"/>
      <c r="E150" s="38"/>
      <c r="F150" s="38"/>
      <c r="G150" s="38"/>
      <c r="H150" s="38"/>
      <c r="I150" s="39"/>
      <c r="J150" s="49">
        <f>SUM(J149)</f>
        <v>1800</v>
      </c>
      <c r="K150" s="50"/>
      <c r="L150" s="38"/>
      <c r="M150" s="38"/>
      <c r="N150" s="38"/>
      <c r="O150" s="39"/>
      <c r="P150" s="29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21" t="s">
        <v>268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9"/>
      <c r="P151" s="29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72" customHeight="1">
      <c r="A152" s="93">
        <v>52</v>
      </c>
      <c r="B152" s="122" t="s">
        <v>269</v>
      </c>
      <c r="C152" s="123" t="s">
        <v>109</v>
      </c>
      <c r="D152" s="98" t="s">
        <v>270</v>
      </c>
      <c r="E152" s="96" t="s">
        <v>271</v>
      </c>
      <c r="F152" s="93" t="s">
        <v>230</v>
      </c>
      <c r="G152" s="93">
        <v>21</v>
      </c>
      <c r="H152" s="93">
        <v>12</v>
      </c>
      <c r="I152" s="93" t="s">
        <v>125</v>
      </c>
      <c r="J152" s="97">
        <v>5000</v>
      </c>
      <c r="K152" s="40" t="s">
        <v>62</v>
      </c>
      <c r="L152" s="93" t="s">
        <v>172</v>
      </c>
      <c r="M152" s="93">
        <v>12</v>
      </c>
      <c r="N152" s="45" t="s">
        <v>28</v>
      </c>
      <c r="O152" s="41" t="s">
        <v>29</v>
      </c>
      <c r="P152" s="29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79.8" customHeight="1">
      <c r="A153" s="93">
        <v>53</v>
      </c>
      <c r="B153" s="124" t="s">
        <v>297</v>
      </c>
      <c r="C153" s="125" t="s">
        <v>109</v>
      </c>
      <c r="D153" s="46" t="s">
        <v>272</v>
      </c>
      <c r="E153" s="96" t="s">
        <v>271</v>
      </c>
      <c r="F153" s="93" t="s">
        <v>230</v>
      </c>
      <c r="G153" s="93">
        <v>21</v>
      </c>
      <c r="H153" s="93">
        <v>50</v>
      </c>
      <c r="I153" s="93" t="s">
        <v>273</v>
      </c>
      <c r="J153" s="97">
        <v>5000</v>
      </c>
      <c r="K153" s="40" t="s">
        <v>62</v>
      </c>
      <c r="L153" s="41" t="s">
        <v>55</v>
      </c>
      <c r="M153" s="41">
        <v>12</v>
      </c>
      <c r="N153" s="45" t="s">
        <v>28</v>
      </c>
      <c r="O153" s="41" t="s">
        <v>29</v>
      </c>
      <c r="P153" s="29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48" t="s">
        <v>30</v>
      </c>
      <c r="B154" s="38"/>
      <c r="C154" s="38"/>
      <c r="D154" s="38"/>
      <c r="E154" s="38"/>
      <c r="F154" s="38"/>
      <c r="G154" s="38"/>
      <c r="H154" s="38"/>
      <c r="I154" s="39"/>
      <c r="J154" s="49">
        <f>SUM(J152+J153)</f>
        <v>10000</v>
      </c>
      <c r="K154" s="50"/>
      <c r="L154" s="38"/>
      <c r="M154" s="38"/>
      <c r="N154" s="38"/>
      <c r="O154" s="39"/>
      <c r="P154" s="29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21" t="s">
        <v>274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9"/>
      <c r="P155" s="29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66" customHeight="1">
      <c r="A156" s="91">
        <v>54</v>
      </c>
      <c r="B156" s="126" t="s">
        <v>287</v>
      </c>
      <c r="C156" s="123" t="s">
        <v>109</v>
      </c>
      <c r="D156" s="98" t="s">
        <v>275</v>
      </c>
      <c r="E156" s="96" t="s">
        <v>276</v>
      </c>
      <c r="F156" s="93" t="s">
        <v>23</v>
      </c>
      <c r="G156" s="93">
        <v>21</v>
      </c>
      <c r="H156" s="93">
        <v>1</v>
      </c>
      <c r="I156" s="93" t="s">
        <v>277</v>
      </c>
      <c r="J156" s="97">
        <v>5000</v>
      </c>
      <c r="K156" s="40" t="s">
        <v>62</v>
      </c>
      <c r="L156" s="93" t="s">
        <v>172</v>
      </c>
      <c r="M156" s="93">
        <v>12</v>
      </c>
      <c r="N156" s="45" t="s">
        <v>28</v>
      </c>
      <c r="O156" s="41" t="s">
        <v>29</v>
      </c>
      <c r="P156" s="29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48" t="s">
        <v>30</v>
      </c>
      <c r="B157" s="38"/>
      <c r="C157" s="38"/>
      <c r="D157" s="38"/>
      <c r="E157" s="38"/>
      <c r="F157" s="38"/>
      <c r="G157" s="38"/>
      <c r="H157" s="38"/>
      <c r="I157" s="39"/>
      <c r="J157" s="49">
        <f>SUM(J156)</f>
        <v>5000</v>
      </c>
      <c r="K157" s="50"/>
      <c r="L157" s="38"/>
      <c r="M157" s="38"/>
      <c r="N157" s="38"/>
      <c r="O157" s="39"/>
      <c r="P157" s="29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37" t="s">
        <v>278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9"/>
      <c r="P158" s="29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69.599999999999994" customHeight="1">
      <c r="A159" s="93">
        <v>55</v>
      </c>
      <c r="B159" s="93" t="s">
        <v>279</v>
      </c>
      <c r="C159" s="123" t="s">
        <v>109</v>
      </c>
      <c r="D159" s="127" t="s">
        <v>280</v>
      </c>
      <c r="E159" s="96" t="s">
        <v>281</v>
      </c>
      <c r="F159" s="93" t="s">
        <v>23</v>
      </c>
      <c r="G159" s="93">
        <v>21</v>
      </c>
      <c r="H159" s="93">
        <v>1</v>
      </c>
      <c r="I159" s="93" t="s">
        <v>277</v>
      </c>
      <c r="J159" s="97">
        <v>15000</v>
      </c>
      <c r="K159" s="40" t="s">
        <v>62</v>
      </c>
      <c r="L159" s="93" t="s">
        <v>80</v>
      </c>
      <c r="M159" s="93">
        <v>12</v>
      </c>
      <c r="N159" s="93" t="s">
        <v>282</v>
      </c>
      <c r="O159" s="41" t="s">
        <v>29</v>
      </c>
      <c r="P159" s="128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48" t="s">
        <v>30</v>
      </c>
      <c r="B160" s="38"/>
      <c r="C160" s="38"/>
      <c r="D160" s="38"/>
      <c r="E160" s="38"/>
      <c r="F160" s="38"/>
      <c r="G160" s="38"/>
      <c r="H160" s="38"/>
      <c r="I160" s="39"/>
      <c r="J160" s="49">
        <f>SUM(J159)</f>
        <v>15000</v>
      </c>
      <c r="K160" s="50"/>
      <c r="L160" s="38"/>
      <c r="M160" s="38"/>
      <c r="N160" s="38"/>
      <c r="O160" s="39"/>
      <c r="P160" s="29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146" ht="13.5" customHeight="1">
      <c r="A161" s="37" t="s">
        <v>289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9"/>
      <c r="P161" s="29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146" ht="36" customHeight="1">
      <c r="A162" s="93">
        <v>56</v>
      </c>
      <c r="B162" s="93" t="s">
        <v>290</v>
      </c>
      <c r="C162" s="123" t="s">
        <v>109</v>
      </c>
      <c r="D162" s="127" t="s">
        <v>288</v>
      </c>
      <c r="E162" s="96" t="s">
        <v>291</v>
      </c>
      <c r="F162" s="93" t="s">
        <v>23</v>
      </c>
      <c r="G162" s="93">
        <v>21</v>
      </c>
      <c r="H162" s="93">
        <v>1</v>
      </c>
      <c r="I162" s="93" t="s">
        <v>277</v>
      </c>
      <c r="J162" s="97">
        <v>540</v>
      </c>
      <c r="K162" s="40" t="s">
        <v>171</v>
      </c>
      <c r="L162" s="93" t="s">
        <v>96</v>
      </c>
      <c r="M162" s="93">
        <v>12</v>
      </c>
      <c r="N162" s="45" t="s">
        <v>28</v>
      </c>
      <c r="O162" s="41" t="s">
        <v>29</v>
      </c>
      <c r="P162" s="29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146" ht="13.5" customHeight="1">
      <c r="A163" s="48" t="s">
        <v>30</v>
      </c>
      <c r="B163" s="38"/>
      <c r="C163" s="38"/>
      <c r="D163" s="38"/>
      <c r="E163" s="38"/>
      <c r="F163" s="38"/>
      <c r="G163" s="38"/>
      <c r="H163" s="38"/>
      <c r="I163" s="39"/>
      <c r="J163" s="49">
        <f t="shared" ref="J163" si="0">SUM(J162)</f>
        <v>540</v>
      </c>
      <c r="K163" s="50"/>
      <c r="L163" s="38"/>
      <c r="M163" s="38"/>
      <c r="N163" s="38"/>
      <c r="O163" s="39"/>
      <c r="P163" s="29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146" ht="13.5" customHeight="1">
      <c r="A164" s="37" t="s">
        <v>300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9"/>
      <c r="P164" s="29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146" ht="92.4" customHeight="1">
      <c r="A165" s="93">
        <v>57</v>
      </c>
      <c r="B165" s="93" t="s">
        <v>298</v>
      </c>
      <c r="C165" s="123" t="s">
        <v>109</v>
      </c>
      <c r="D165" s="127" t="s">
        <v>299</v>
      </c>
      <c r="E165" s="96" t="s">
        <v>303</v>
      </c>
      <c r="F165" s="93" t="s">
        <v>23</v>
      </c>
      <c r="G165" s="93">
        <v>21</v>
      </c>
      <c r="H165" s="93">
        <v>1</v>
      </c>
      <c r="I165" s="93" t="s">
        <v>277</v>
      </c>
      <c r="J165" s="97">
        <v>15000</v>
      </c>
      <c r="K165" s="40" t="s">
        <v>171</v>
      </c>
      <c r="L165" s="93" t="s">
        <v>172</v>
      </c>
      <c r="M165" s="93">
        <v>12</v>
      </c>
      <c r="N165" s="45" t="s">
        <v>28</v>
      </c>
      <c r="O165" s="41" t="s">
        <v>29</v>
      </c>
      <c r="P165" s="29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146" s="13" customFormat="1" ht="13.5" customHeight="1">
      <c r="A166" s="48" t="s">
        <v>30</v>
      </c>
      <c r="B166" s="38"/>
      <c r="C166" s="38"/>
      <c r="D166" s="38"/>
      <c r="E166" s="38"/>
      <c r="F166" s="38"/>
      <c r="G166" s="38"/>
      <c r="H166" s="38"/>
      <c r="I166" s="39"/>
      <c r="J166" s="49">
        <f t="shared" ref="J166" si="1">SUM(J165)</f>
        <v>15000</v>
      </c>
      <c r="K166" s="50"/>
      <c r="L166" s="38"/>
      <c r="M166" s="38"/>
      <c r="N166" s="38"/>
      <c r="O166" s="39"/>
      <c r="P166" s="129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146" ht="13.5" customHeight="1">
      <c r="A167" s="37" t="s">
        <v>221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9"/>
      <c r="P167" s="29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146" ht="65.400000000000006" customHeight="1">
      <c r="A168" s="93">
        <v>58</v>
      </c>
      <c r="B168" s="93" t="s">
        <v>302</v>
      </c>
      <c r="C168" s="123" t="s">
        <v>109</v>
      </c>
      <c r="D168" s="127" t="s">
        <v>301</v>
      </c>
      <c r="E168" s="96" t="s">
        <v>304</v>
      </c>
      <c r="F168" s="93" t="s">
        <v>23</v>
      </c>
      <c r="G168" s="93">
        <v>21</v>
      </c>
      <c r="H168" s="93">
        <v>1</v>
      </c>
      <c r="I168" s="93" t="s">
        <v>277</v>
      </c>
      <c r="J168" s="97">
        <v>15000</v>
      </c>
      <c r="K168" s="40" t="s">
        <v>62</v>
      </c>
      <c r="L168" s="41" t="s">
        <v>55</v>
      </c>
      <c r="M168" s="93">
        <v>12</v>
      </c>
      <c r="N168" s="45" t="s">
        <v>28</v>
      </c>
      <c r="O168" s="41" t="s">
        <v>29</v>
      </c>
      <c r="P168" s="29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146" s="14" customFormat="1" ht="13.5" customHeight="1">
      <c r="A169" s="48" t="s">
        <v>30</v>
      </c>
      <c r="B169" s="38"/>
      <c r="C169" s="38"/>
      <c r="D169" s="38"/>
      <c r="E169" s="38"/>
      <c r="F169" s="38"/>
      <c r="G169" s="38"/>
      <c r="H169" s="38"/>
      <c r="I169" s="39"/>
      <c r="J169" s="49">
        <f t="shared" ref="J169" si="2">SUM(J168)</f>
        <v>15000</v>
      </c>
      <c r="K169" s="50"/>
      <c r="L169" s="38"/>
      <c r="M169" s="38"/>
      <c r="N169" s="38"/>
      <c r="O169" s="39"/>
      <c r="P169" s="130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</row>
    <row r="170" spans="1:146" ht="13.5" customHeight="1">
      <c r="A170" s="2"/>
      <c r="B170" s="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131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146" ht="13.5" customHeight="1">
      <c r="A171" s="2"/>
      <c r="B171" s="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131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146" ht="13.5" customHeight="1">
      <c r="A172" s="2"/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31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146" ht="13.5" customHeight="1">
      <c r="A173" s="2"/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131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146" ht="55.2" customHeight="1">
      <c r="A174" s="18"/>
      <c r="B174" s="19"/>
      <c r="C174" s="16"/>
      <c r="D174" s="16"/>
      <c r="E174" s="16"/>
      <c r="F174" s="16"/>
      <c r="G174" s="16"/>
      <c r="H174" s="16"/>
      <c r="I174" s="16"/>
      <c r="J174" s="20"/>
      <c r="K174" s="2"/>
      <c r="L174" s="2"/>
      <c r="M174" s="2"/>
      <c r="N174" s="2"/>
      <c r="O174" s="131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146" ht="13.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2"/>
      <c r="L175" s="2"/>
      <c r="M175" s="2"/>
      <c r="N175" s="2"/>
      <c r="O175" s="131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146" ht="58.8" customHeight="1">
      <c r="A176" s="16"/>
      <c r="B176" s="21"/>
      <c r="C176" s="22"/>
      <c r="D176" s="22"/>
      <c r="E176" s="22"/>
      <c r="F176" s="22"/>
      <c r="G176" s="22"/>
      <c r="H176" s="16"/>
      <c r="I176" s="16"/>
      <c r="J176" s="16"/>
      <c r="K176" s="2"/>
      <c r="L176" s="2"/>
      <c r="M176" s="2"/>
      <c r="N176" s="2"/>
      <c r="O176" s="131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31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31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31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16"/>
      <c r="D180" s="16"/>
      <c r="E180" s="16"/>
      <c r="F180" s="16"/>
      <c r="G180" s="16"/>
      <c r="H180" s="2"/>
      <c r="I180" s="2"/>
      <c r="J180" s="2"/>
      <c r="K180" s="2"/>
      <c r="L180" s="2"/>
      <c r="M180" s="2"/>
      <c r="N180" s="2"/>
      <c r="O180" s="131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6"/>
      <c r="C181" s="16"/>
      <c r="D181" s="16"/>
      <c r="E181" s="16"/>
      <c r="F181" s="16"/>
      <c r="G181" s="16"/>
      <c r="H181" s="2"/>
      <c r="I181" s="2"/>
      <c r="J181" s="2"/>
      <c r="K181" s="2"/>
      <c r="L181" s="2"/>
      <c r="M181" s="2"/>
      <c r="N181" s="2"/>
      <c r="O181" s="13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6"/>
      <c r="C182" s="23"/>
      <c r="D182" s="16"/>
      <c r="E182" s="16"/>
      <c r="F182" s="16"/>
      <c r="G182" s="16"/>
      <c r="H182" s="2"/>
      <c r="I182" s="2"/>
      <c r="J182" s="2"/>
      <c r="K182" s="2"/>
      <c r="L182" s="2"/>
      <c r="M182" s="2"/>
      <c r="N182" s="2"/>
      <c r="O182" s="13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16"/>
      <c r="D183" s="16"/>
      <c r="E183" s="16"/>
      <c r="F183" s="16"/>
      <c r="G183" s="16"/>
      <c r="H183" s="2"/>
      <c r="I183" s="2"/>
      <c r="J183" s="2"/>
      <c r="K183" s="2"/>
      <c r="L183" s="2"/>
      <c r="M183" s="2"/>
      <c r="N183" s="2"/>
      <c r="O183" s="13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C184" s="23"/>
      <c r="D184" s="23"/>
      <c r="E184" s="16"/>
      <c r="F184" s="16"/>
      <c r="G184" s="16"/>
      <c r="H184" s="2"/>
      <c r="I184" s="2"/>
      <c r="J184" s="2"/>
      <c r="K184" s="2"/>
      <c r="L184" s="2"/>
      <c r="M184" s="2"/>
      <c r="N184" s="2"/>
      <c r="O184" s="13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16"/>
      <c r="D185" s="16"/>
      <c r="E185" s="16"/>
      <c r="F185" s="16"/>
      <c r="G185" s="16"/>
      <c r="H185" s="2"/>
      <c r="I185" s="2"/>
      <c r="J185" s="2"/>
      <c r="K185" s="2"/>
      <c r="L185" s="2"/>
      <c r="M185" s="2"/>
      <c r="N185" s="2"/>
      <c r="O185" s="13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3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3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13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13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3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3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3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3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3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3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3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3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3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3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3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3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3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3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13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3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13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3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3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13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13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3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13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3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13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13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13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3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13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13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3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3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13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3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3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3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3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13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13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3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13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13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13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3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3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3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13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3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13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3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3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31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31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31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3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3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13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13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31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131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131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131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131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31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31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131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131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131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31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31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131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131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31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31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31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131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131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131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131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131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131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131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131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13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31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13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3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3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13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3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31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3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31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31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31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31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31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31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31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31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31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31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131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131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31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131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31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131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31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31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131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31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31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31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31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31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31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31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3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3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3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3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3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3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3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3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3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3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3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3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31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3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13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3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131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131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131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131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131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131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131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131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131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131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131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131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131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131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131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131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131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13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131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131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131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131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131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131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131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131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131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131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131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131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131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131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13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131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131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131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131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131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131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131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131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13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13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131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131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131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131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131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131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131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131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131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131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131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131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131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13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13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13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13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131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131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131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131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131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131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131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131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13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13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13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13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131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131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131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131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131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131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131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131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131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131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131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131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131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131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131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131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131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131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131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131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131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131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131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131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131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131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131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131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131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131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131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131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131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131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131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131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131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131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131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131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131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131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131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131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131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131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131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131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131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131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131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131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131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131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131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131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131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131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131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131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131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131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131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131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131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131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131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131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131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131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131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131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131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131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131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131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131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131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131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131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131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131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131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131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131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131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131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131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131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131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131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131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131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131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131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131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131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131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131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131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131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131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131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131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131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131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131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131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131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131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13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13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13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13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13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13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13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13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13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13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13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13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131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13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13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13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131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131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131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131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131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131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131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131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131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131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131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131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131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131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131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131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131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131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131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131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131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131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131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131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131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131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131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131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131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131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131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131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131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131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131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131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131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131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131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131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131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131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131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131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131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131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131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131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131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131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131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131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131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131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131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131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131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131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131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131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131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131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131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131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131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131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131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131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131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131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131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131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131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131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13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13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13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13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131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131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131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131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131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131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131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131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131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13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13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13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131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131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131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131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131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131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131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131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131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131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131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131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131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131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131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131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131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131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131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131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131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131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131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131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131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131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131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131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131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131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131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131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131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131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131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131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131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131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131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131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131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131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131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131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131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131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131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131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131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131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131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131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131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131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131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131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131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131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131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131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131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131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131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131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131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131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131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131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131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131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131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131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131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131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13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13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13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13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131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131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131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131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131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131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131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131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131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13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13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13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131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131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131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131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131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131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131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131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131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131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131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131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131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131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131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131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131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131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131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131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13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13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13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13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13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13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13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13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13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13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13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13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131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13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13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13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131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131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131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131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131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131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131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131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131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131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131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131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131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131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131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131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131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131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131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131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131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131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131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131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131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131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131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131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131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131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131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131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131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131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131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131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131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131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131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131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131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131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131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131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131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131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131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131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131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131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131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131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131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131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131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131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13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13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13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13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131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131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131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131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131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131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131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131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13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13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13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13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131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131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131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131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131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131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131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131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131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131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131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131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131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131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131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131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131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131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131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131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131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131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131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131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131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131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131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131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131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131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131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131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131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131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131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131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131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131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131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131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131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131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131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131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131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131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131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131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131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131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131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131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131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131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131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131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13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13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13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13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13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13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13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13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13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13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13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13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13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13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13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13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131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131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131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131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131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131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131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131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131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131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131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131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131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131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131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131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131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131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131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131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131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131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131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131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131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131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131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131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131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131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131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131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131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131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131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131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131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131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131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131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131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131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131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131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131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131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131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131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131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131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131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131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131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131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131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131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131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131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131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131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131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131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131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131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131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131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131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131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131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131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131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131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131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131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131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131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131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131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131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131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131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131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131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131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131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131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131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131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131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131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131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131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131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131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131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131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131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131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131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131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131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131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131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131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131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131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131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131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</sheetData>
  <autoFilter ref="A4:O4" xr:uid="{00000000-0009-0000-0000-000000000000}"/>
  <mergeCells count="162">
    <mergeCell ref="Q63:R64"/>
    <mergeCell ref="K99:O99"/>
    <mergeCell ref="A100:O100"/>
    <mergeCell ref="A99:I99"/>
    <mergeCell ref="A102:I102"/>
    <mergeCell ref="K102:O102"/>
    <mergeCell ref="A103:O103"/>
    <mergeCell ref="A106:I106"/>
    <mergeCell ref="K106:O106"/>
    <mergeCell ref="A79:I79"/>
    <mergeCell ref="K79:O79"/>
    <mergeCell ref="A80:O80"/>
    <mergeCell ref="A82:I82"/>
    <mergeCell ref="K82:O82"/>
    <mergeCell ref="A83:O83"/>
    <mergeCell ref="A86:I86"/>
    <mergeCell ref="K86:O86"/>
    <mergeCell ref="A87:O87"/>
    <mergeCell ref="A65:O65"/>
    <mergeCell ref="A89:I89"/>
    <mergeCell ref="K89:O89"/>
    <mergeCell ref="A90:O90"/>
    <mergeCell ref="K93:O93"/>
    <mergeCell ref="A93:I93"/>
    <mergeCell ref="A94:O94"/>
    <mergeCell ref="A96:I96"/>
    <mergeCell ref="K96:O96"/>
    <mergeCell ref="A97:O97"/>
    <mergeCell ref="A157:I157"/>
    <mergeCell ref="A158:O158"/>
    <mergeCell ref="A160:I160"/>
    <mergeCell ref="K160:O160"/>
    <mergeCell ref="A151:O151"/>
    <mergeCell ref="A154:I154"/>
    <mergeCell ref="K154:O154"/>
    <mergeCell ref="A155:O155"/>
    <mergeCell ref="K157:O157"/>
    <mergeCell ref="K144:O144"/>
    <mergeCell ref="A145:O145"/>
    <mergeCell ref="A144:I144"/>
    <mergeCell ref="A147:I147"/>
    <mergeCell ref="K147:O147"/>
    <mergeCell ref="A148:O148"/>
    <mergeCell ref="A150:I150"/>
    <mergeCell ref="K150:O150"/>
    <mergeCell ref="A132:I132"/>
    <mergeCell ref="K132:O132"/>
    <mergeCell ref="A123:O123"/>
    <mergeCell ref="A138:I138"/>
    <mergeCell ref="K138:O138"/>
    <mergeCell ref="A139:O139"/>
    <mergeCell ref="A141:I141"/>
    <mergeCell ref="K141:O141"/>
    <mergeCell ref="A109:I109"/>
    <mergeCell ref="K109:O109"/>
    <mergeCell ref="A110:O110"/>
    <mergeCell ref="A116:I116"/>
    <mergeCell ref="K116:O116"/>
    <mergeCell ref="A117:O117"/>
    <mergeCell ref="K119:O119"/>
    <mergeCell ref="A119:I119"/>
    <mergeCell ref="A114:O114"/>
    <mergeCell ref="A113:I113"/>
    <mergeCell ref="K113:O113"/>
    <mergeCell ref="A120:O120"/>
    <mergeCell ref="A122:I122"/>
    <mergeCell ref="K122:O122"/>
    <mergeCell ref="K125:O125"/>
    <mergeCell ref="A126:O126"/>
    <mergeCell ref="A135:I135"/>
    <mergeCell ref="A67:I67"/>
    <mergeCell ref="K67:O67"/>
    <mergeCell ref="A68:O68"/>
    <mergeCell ref="K70:O70"/>
    <mergeCell ref="A70:I70"/>
    <mergeCell ref="A71:O71"/>
    <mergeCell ref="A73:I73"/>
    <mergeCell ref="K73:O73"/>
    <mergeCell ref="A74:O74"/>
    <mergeCell ref="K76:O76"/>
    <mergeCell ref="A77:O77"/>
    <mergeCell ref="A76:I76"/>
    <mergeCell ref="A107:O107"/>
    <mergeCell ref="A41:O41"/>
    <mergeCell ref="A43:I43"/>
    <mergeCell ref="K43:O43"/>
    <mergeCell ref="A44:O44"/>
    <mergeCell ref="A58:I58"/>
    <mergeCell ref="A61:I61"/>
    <mergeCell ref="K61:O61"/>
    <mergeCell ref="A62:O62"/>
    <mergeCell ref="A64:I64"/>
    <mergeCell ref="K64:O64"/>
    <mergeCell ref="A55:I55"/>
    <mergeCell ref="K55:O55"/>
    <mergeCell ref="A56:O56"/>
    <mergeCell ref="K58:O58"/>
    <mergeCell ref="A59:O59"/>
    <mergeCell ref="A46:I46"/>
    <mergeCell ref="K46:O46"/>
    <mergeCell ref="A47:O47"/>
    <mergeCell ref="A49:I49"/>
    <mergeCell ref="K49:O49"/>
    <mergeCell ref="A50:O50"/>
    <mergeCell ref="K52:O52"/>
    <mergeCell ref="A52:I52"/>
    <mergeCell ref="A53:O53"/>
    <mergeCell ref="A32:O32"/>
    <mergeCell ref="B34:I34"/>
    <mergeCell ref="K34:O34"/>
    <mergeCell ref="A35:O35"/>
    <mergeCell ref="K37:O37"/>
    <mergeCell ref="A38:O38"/>
    <mergeCell ref="A37:I37"/>
    <mergeCell ref="A40:I40"/>
    <mergeCell ref="K40:O40"/>
    <mergeCell ref="K22:O22"/>
    <mergeCell ref="A23:O23"/>
    <mergeCell ref="A25:I25"/>
    <mergeCell ref="K25:O25"/>
    <mergeCell ref="A26:O26"/>
    <mergeCell ref="A28:I28"/>
    <mergeCell ref="K28:O28"/>
    <mergeCell ref="A29:O29"/>
    <mergeCell ref="K31:O31"/>
    <mergeCell ref="A31:I31"/>
    <mergeCell ref="A22:I22"/>
    <mergeCell ref="A1:M1"/>
    <mergeCell ref="K3:M3"/>
    <mergeCell ref="A5:O5"/>
    <mergeCell ref="A7:I7"/>
    <mergeCell ref="K7:O7"/>
    <mergeCell ref="A8:O8"/>
    <mergeCell ref="K10:O10"/>
    <mergeCell ref="A10:I10"/>
    <mergeCell ref="A11:O11"/>
    <mergeCell ref="A13:I13"/>
    <mergeCell ref="K13:O13"/>
    <mergeCell ref="A14:O14"/>
    <mergeCell ref="K16:O16"/>
    <mergeCell ref="A17:O17"/>
    <mergeCell ref="A16:I16"/>
    <mergeCell ref="A19:I19"/>
    <mergeCell ref="K19:O19"/>
    <mergeCell ref="A20:O20"/>
    <mergeCell ref="K135:O135"/>
    <mergeCell ref="A136:O136"/>
    <mergeCell ref="A125:I125"/>
    <mergeCell ref="A128:I128"/>
    <mergeCell ref="K128:O128"/>
    <mergeCell ref="A129:O129"/>
    <mergeCell ref="A169:I169"/>
    <mergeCell ref="K169:O169"/>
    <mergeCell ref="A161:O161"/>
    <mergeCell ref="A163:I163"/>
    <mergeCell ref="K163:O163"/>
    <mergeCell ref="A164:O164"/>
    <mergeCell ref="A166:I166"/>
    <mergeCell ref="K166:O166"/>
    <mergeCell ref="A167:O167"/>
    <mergeCell ref="A133:O133"/>
    <mergeCell ref="A142:O142"/>
  </mergeCells>
  <hyperlinks>
    <hyperlink ref="D45" r:id="rId1" xr:uid="{00000000-0004-0000-0000-000000000000}"/>
    <hyperlink ref="D51" r:id="rId2" xr:uid="{00000000-0004-0000-0000-000001000000}"/>
    <hyperlink ref="D159" r:id="rId3" xr:uid="{00000000-0004-0000-0000-000002000000}"/>
    <hyperlink ref="D162" r:id="rId4" tooltip="Rodyti sutartis susijusias su Automobilių stovėjimo paslaugos" display="https://eviesiejipirkimai.lt/index.php?option=com_vptpublic&amp;task=sutartys&amp;Itemid=109&amp;filter_show=1&amp;filter_limit=10&amp;filter_authority=antidopingo&amp;filter_cpv=63712400-7" xr:uid="{00000000-0004-0000-0000-000003000000}"/>
  </hyperlinks>
  <pageMargins left="0.7" right="0.7" top="0.75" bottom="0.75" header="0" footer="0"/>
  <pageSetup paperSize="9" orientation="landscape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Audrius Šulga</dc:creator>
  <cp:lastModifiedBy>Kornelija</cp:lastModifiedBy>
  <cp:lastPrinted>2024-03-22T11:45:22Z</cp:lastPrinted>
  <dcterms:created xsi:type="dcterms:W3CDTF">2024-01-28T20:43:50Z</dcterms:created>
  <dcterms:modified xsi:type="dcterms:W3CDTF">2024-03-22T11:48:12Z</dcterms:modified>
</cp:coreProperties>
</file>